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mc:AlternateContent xmlns:mc="http://schemas.openxmlformats.org/markup-compatibility/2006">
    <mc:Choice Requires="x15">
      <x15ac:absPath xmlns:x15ac="http://schemas.microsoft.com/office/spreadsheetml/2010/11/ac" url="https://hdrinc-my.sharepoint.com/personal/keyshah_hdrinc_com/Documents/Spokane Transit Authority/RFP/"/>
    </mc:Choice>
  </mc:AlternateContent>
  <xr:revisionPtr revIDLastSave="932" documentId="8_{D4F66154-A4CD-44BC-9B04-7C753BD40420}" xr6:coauthVersionLast="47" xr6:coauthVersionMax="47" xr10:uidLastSave="{51E794D3-06B0-486F-B564-5C4C2D6F1850}"/>
  <bookViews>
    <workbookView xWindow="-110" yWindow="-110" windowWidth="25820" windowHeight="13900" xr2:uid="{CA5A66B2-FE2D-4421-9A86-014647FCBA3D}"/>
  </bookViews>
  <sheets>
    <sheet name="Cover Page" sheetId="9" r:id="rId1"/>
    <sheet name="Summary Sheet" sheetId="6" r:id="rId2"/>
    <sheet name="Implementation Services" sheetId="1" r:id="rId3"/>
    <sheet name="Rate Sheet" sheetId="7" r:id="rId4"/>
    <sheet name="On Premises Option" sheetId="4" r:id="rId5"/>
    <sheet name="Hosted Option" sheetId="3" r:id="rId6"/>
  </sheets>
  <definedNames>
    <definedName name="_xlnm.Print_Area" localSheetId="2">'Implementation Services'!$A$1:$G$69</definedName>
    <definedName name="_xlnm.Print_Titles" localSheetId="5">'Hosted Option'!$5:$31</definedName>
    <definedName name="_xlnm.Print_Titles" localSheetId="4">'On Premises Option'!$5:$18</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9" i="1" l="1"/>
  <c r="D29"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L33" i="6"/>
  <c r="B38" i="6"/>
  <c r="C38" i="6"/>
  <c r="D38" i="6"/>
  <c r="E38" i="6"/>
  <c r="F38" i="6"/>
  <c r="G38" i="6"/>
  <c r="H38" i="6"/>
  <c r="I38" i="6"/>
  <c r="J38" i="6"/>
  <c r="K38" i="6"/>
  <c r="L38" i="6"/>
  <c r="B39" i="6"/>
  <c r="C39" i="6"/>
  <c r="D39" i="6"/>
  <c r="E39" i="6"/>
  <c r="F39" i="6"/>
  <c r="G39" i="6"/>
  <c r="H39" i="6"/>
  <c r="I39" i="6"/>
  <c r="J39" i="6"/>
  <c r="K39" i="6"/>
  <c r="L39" i="6"/>
  <c r="B40" i="6"/>
  <c r="C40" i="6"/>
  <c r="E40" i="6"/>
  <c r="F40" i="6"/>
  <c r="G40" i="6"/>
  <c r="H40" i="6"/>
  <c r="I40" i="6"/>
  <c r="J40" i="6"/>
  <c r="K40" i="6"/>
  <c r="B33" i="6"/>
  <c r="C33" i="6"/>
  <c r="D33" i="6"/>
  <c r="E33" i="6"/>
  <c r="F33" i="6"/>
  <c r="G33" i="6"/>
  <c r="H33" i="6"/>
  <c r="I33" i="6"/>
  <c r="J33" i="6"/>
  <c r="K33" i="6"/>
  <c r="B32" i="6"/>
  <c r="D32" i="6"/>
  <c r="E32" i="6"/>
  <c r="G32" i="6"/>
  <c r="H32" i="6"/>
  <c r="I32" i="6"/>
  <c r="J32" i="6"/>
  <c r="K32" i="6"/>
  <c r="D68" i="1" l="1"/>
  <c r="D67" i="1"/>
  <c r="O27" i="3"/>
  <c r="O26" i="3"/>
  <c r="O25" i="3"/>
  <c r="O24" i="3"/>
  <c r="O23" i="3"/>
  <c r="O25" i="4"/>
  <c r="N26" i="4"/>
  <c r="M26" i="4"/>
  <c r="L26" i="4"/>
  <c r="K26" i="4"/>
  <c r="J26" i="4"/>
  <c r="H26" i="4"/>
  <c r="G26" i="4"/>
  <c r="E26" i="4"/>
  <c r="N25" i="4"/>
  <c r="M25" i="4"/>
  <c r="L25" i="4"/>
  <c r="K25" i="4"/>
  <c r="J25" i="4"/>
  <c r="I25" i="4"/>
  <c r="H25" i="4"/>
  <c r="G25" i="4"/>
  <c r="F25" i="4"/>
  <c r="N24" i="4"/>
  <c r="M24" i="4"/>
  <c r="L24" i="4"/>
  <c r="K24" i="4"/>
  <c r="J24" i="4"/>
  <c r="H24" i="4"/>
  <c r="G24" i="4"/>
  <c r="E25" i="4"/>
  <c r="E24" i="4"/>
  <c r="O21" i="4"/>
  <c r="O22" i="4"/>
  <c r="O23" i="4"/>
  <c r="N23" i="4"/>
  <c r="M23" i="4"/>
  <c r="L23" i="4"/>
  <c r="K23" i="4"/>
  <c r="J23" i="4"/>
  <c r="I22" i="4"/>
  <c r="H22" i="4"/>
  <c r="G22" i="4"/>
  <c r="F22" i="4"/>
  <c r="E22" i="4"/>
  <c r="N21" i="4"/>
  <c r="M21" i="4"/>
  <c r="L21" i="4"/>
  <c r="K21" i="4"/>
  <c r="J21" i="4"/>
  <c r="I20" i="4"/>
  <c r="I24" i="4" s="1"/>
  <c r="F32" i="6" s="1"/>
  <c r="H20" i="4"/>
  <c r="G20" i="4"/>
  <c r="F20" i="4"/>
  <c r="E20" i="4"/>
  <c r="O19" i="4"/>
  <c r="O18" i="4"/>
  <c r="O17" i="4"/>
  <c r="O16" i="4"/>
  <c r="O15" i="4"/>
  <c r="O14" i="4"/>
  <c r="O13" i="4"/>
  <c r="O12" i="4"/>
  <c r="O11" i="4"/>
  <c r="O29" i="3"/>
  <c r="O21" i="3"/>
  <c r="O20" i="3"/>
  <c r="O19" i="3"/>
  <c r="O18" i="3"/>
  <c r="O17" i="3"/>
  <c r="O16" i="3"/>
  <c r="O15" i="3"/>
  <c r="O14" i="3"/>
  <c r="O13" i="3"/>
  <c r="O12" i="3"/>
  <c r="O11" i="3"/>
  <c r="N27" i="3"/>
  <c r="M27" i="3"/>
  <c r="M30" i="3" s="1"/>
  <c r="L27" i="3"/>
  <c r="L30" i="3" s="1"/>
  <c r="K27" i="3"/>
  <c r="K30" i="3" s="1"/>
  <c r="J27" i="3"/>
  <c r="J30" i="3" s="1"/>
  <c r="I26" i="3"/>
  <c r="I30" i="3" s="1"/>
  <c r="H26" i="3"/>
  <c r="G26" i="3"/>
  <c r="F26" i="3"/>
  <c r="E26" i="3"/>
  <c r="E30" i="3" s="1"/>
  <c r="N25" i="3"/>
  <c r="N29" i="3" s="1"/>
  <c r="M25" i="3"/>
  <c r="M29" i="3" s="1"/>
  <c r="L25" i="3"/>
  <c r="L29" i="3" s="1"/>
  <c r="K25" i="3"/>
  <c r="K29" i="3" s="1"/>
  <c r="J25" i="3"/>
  <c r="J29" i="3" s="1"/>
  <c r="H24" i="3"/>
  <c r="G24" i="3"/>
  <c r="F24" i="3"/>
  <c r="E24" i="3"/>
  <c r="E29" i="3" s="1"/>
  <c r="I24" i="3"/>
  <c r="I29" i="3" s="1"/>
  <c r="N23" i="3"/>
  <c r="M23" i="3"/>
  <c r="L23" i="3"/>
  <c r="K23" i="3"/>
  <c r="J23" i="3"/>
  <c r="I22" i="3"/>
  <c r="I28" i="3" s="1"/>
  <c r="H22" i="3"/>
  <c r="H28" i="3" s="1"/>
  <c r="H31" i="3" s="1"/>
  <c r="G22" i="3"/>
  <c r="F22" i="3"/>
  <c r="F28" i="3" s="1"/>
  <c r="E22" i="3"/>
  <c r="O22" i="3" s="1"/>
  <c r="N30" i="3"/>
  <c r="H30" i="3"/>
  <c r="G30" i="3"/>
  <c r="D40" i="6" s="1"/>
  <c r="F30" i="3"/>
  <c r="H29" i="3"/>
  <c r="G29" i="3"/>
  <c r="F29" i="3"/>
  <c r="G28" i="3"/>
  <c r="B4" i="3" a="1"/>
  <c r="B4" i="3" s="1"/>
  <c r="B4" i="4" a="1"/>
  <c r="B4" i="4" s="1"/>
  <c r="B4" i="7" a="1"/>
  <c r="B4" i="7" s="1"/>
  <c r="B4" i="1" a="1"/>
  <c r="B4" i="1" s="1"/>
  <c r="O30" i="3" l="1"/>
  <c r="L40" i="6" s="1"/>
  <c r="O20" i="4"/>
  <c r="I26" i="4"/>
  <c r="F24" i="4"/>
  <c r="F31" i="3"/>
  <c r="G31" i="3"/>
  <c r="I31" i="3"/>
  <c r="J28" i="3"/>
  <c r="J31" i="3" s="1"/>
  <c r="K28" i="3"/>
  <c r="K31" i="3" s="1"/>
  <c r="L28" i="3"/>
  <c r="L31" i="3" s="1"/>
  <c r="M28" i="3"/>
  <c r="M31" i="3" s="1"/>
  <c r="N28" i="3"/>
  <c r="N31" i="3" s="1"/>
  <c r="E28" i="3"/>
  <c r="O24" i="4" l="1"/>
  <c r="L32" i="6" s="1"/>
  <c r="C32" i="6"/>
  <c r="F26" i="4"/>
  <c r="O26" i="4" s="1"/>
  <c r="O28" i="3"/>
  <c r="E31" i="3"/>
  <c r="O31" i="3" s="1"/>
  <c r="C26" i="6" l="1"/>
  <c r="C27" i="6" s="1"/>
  <c r="B26" i="6"/>
  <c r="B34" i="6"/>
  <c r="D26" i="6" l="1"/>
  <c r="D27" i="6" s="1"/>
  <c r="B49" i="6" s="1"/>
  <c r="B27" i="6"/>
  <c r="E41" i="6"/>
  <c r="K34" i="6"/>
  <c r="G34" i="6"/>
  <c r="J41" i="6"/>
  <c r="F41" i="6"/>
  <c r="H34" i="6"/>
  <c r="F34" i="6"/>
  <c r="E34" i="6"/>
  <c r="G41" i="6"/>
  <c r="I41" i="6"/>
  <c r="K41" i="6"/>
  <c r="I34" i="6"/>
  <c r="C34" i="6"/>
  <c r="D41" i="6"/>
  <c r="J34" i="6"/>
  <c r="D34" i="6"/>
  <c r="C41" i="6"/>
  <c r="H41" i="6"/>
  <c r="B41" i="6"/>
  <c r="L41" i="6" l="1"/>
  <c r="L34" i="6"/>
  <c r="B50" i="6" s="1"/>
  <c r="B51" i="6" l="1"/>
  <c r="B52" i="6" s="1"/>
  <c r="D66" i="1"/>
  <c r="D61" i="1"/>
  <c r="D56" i="1"/>
  <c r="D50" i="1"/>
  <c r="D44" i="1"/>
  <c r="D40" i="1"/>
  <c r="D36" i="1"/>
  <c r="D24" i="1"/>
  <c r="D19" i="1"/>
  <c r="F66" i="1" l="1"/>
  <c r="F56" i="1"/>
  <c r="F50" i="1"/>
  <c r="F44" i="1"/>
  <c r="F40" i="1"/>
  <c r="F24" i="1"/>
  <c r="F36" i="1"/>
  <c r="F19" i="1"/>
  <c r="F29" i="1"/>
  <c r="F6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<sst xmlns="http://schemas.openxmlformats.org/spreadsheetml/2006/main" count="248" uniqueCount="158">
  <si>
    <t>Spokane Transit Authority</t>
  </si>
  <si>
    <t>RFP 2025-11109: Enterprise Asset Management Software and Related Services</t>
  </si>
  <si>
    <t>Instructions to Proposers</t>
  </si>
  <si>
    <t>The Proposer shall include all costs to STA associated with the implementation and ongoing services.</t>
  </si>
  <si>
    <t xml:space="preserve">For implementation and one-time production support services, please include the expected completion date for each implementation and one-time production support services deliverables. </t>
  </si>
  <si>
    <t>Proposer is required to hold pricing firm throughout the term of the Contract.</t>
  </si>
  <si>
    <t xml:space="preserve">Proposer may identify increases for the additional Contract years.  </t>
  </si>
  <si>
    <t>Insert additional rows as required. All cells are editable in this document.</t>
  </si>
  <si>
    <t xml:space="preserve">It is the Proposer's responsibility to ensure that all cell values and formulas are correct. STA recommends that Proposers do not edit cells in gray (with formulas) unless absolutely required (due to additional rows or other reasons). </t>
  </si>
  <si>
    <t>Cells highlighted in green indicates cells to be populated by the Proposers.</t>
  </si>
  <si>
    <t>Cells highlighted in gray indicates cells with automatic calculations.</t>
  </si>
  <si>
    <t>Proposer:</t>
  </si>
  <si>
    <t>Software - Core EAM Solution
(List modules and mobile licenses as appropriate)</t>
  </si>
  <si>
    <t>Metric (Enterprise, Concurrent User, Named User, etc.)</t>
  </si>
  <si>
    <t># of Licenses/ Quantity</t>
  </si>
  <si>
    <t>Third Party Products
(List modules and mobile licenses as appropriate)</t>
  </si>
  <si>
    <r>
      <t xml:space="preserve">One-Time Costs (Auto-populated from the </t>
    </r>
    <r>
      <rPr>
        <b/>
        <i/>
        <sz val="11"/>
        <color theme="1"/>
        <rFont val="Aptos Narrow"/>
        <family val="2"/>
        <scheme val="minor"/>
      </rPr>
      <t xml:space="preserve">Implementation Services </t>
    </r>
    <r>
      <rPr>
        <b/>
        <sz val="11"/>
        <color theme="1"/>
        <rFont val="Aptos Narrow"/>
        <family val="2"/>
        <scheme val="minor"/>
      </rPr>
      <t>tab)</t>
    </r>
  </si>
  <si>
    <t>Category</t>
  </si>
  <si>
    <t>Year 1</t>
  </si>
  <si>
    <t>Year 2</t>
  </si>
  <si>
    <t>Total</t>
  </si>
  <si>
    <t>Implementation Services</t>
  </si>
  <si>
    <t>Total One-Time Cost:</t>
  </si>
  <si>
    <r>
      <t xml:space="preserve">Ongoing Costs (Auto-populated from On </t>
    </r>
    <r>
      <rPr>
        <b/>
        <i/>
        <sz val="11"/>
        <color theme="1"/>
        <rFont val="Aptos Narrow"/>
        <family val="2"/>
        <scheme val="minor"/>
      </rPr>
      <t xml:space="preserve">Premises Option </t>
    </r>
    <r>
      <rPr>
        <b/>
        <sz val="11"/>
        <color theme="1"/>
        <rFont val="Aptos Narrow"/>
        <family val="2"/>
        <scheme val="minor"/>
      </rPr>
      <t xml:space="preserve">and </t>
    </r>
    <r>
      <rPr>
        <b/>
        <i/>
        <sz val="11"/>
        <color theme="1"/>
        <rFont val="Aptos Narrow"/>
        <family val="2"/>
        <scheme val="minor"/>
      </rPr>
      <t xml:space="preserve">Hosted Option </t>
    </r>
    <r>
      <rPr>
        <b/>
        <sz val="11"/>
        <color theme="1"/>
        <rFont val="Aptos Narrow"/>
        <family val="2"/>
        <scheme val="minor"/>
      </rPr>
      <t>tabs)</t>
    </r>
  </si>
  <si>
    <t>Ongoing Costs (On Premises Option)</t>
  </si>
  <si>
    <t>Base Years</t>
  </si>
  <si>
    <t>STA Option Years</t>
  </si>
  <si>
    <t>Year 3</t>
  </si>
  <si>
    <t>Year 4</t>
  </si>
  <si>
    <t>Year 5</t>
  </si>
  <si>
    <t>Year 6</t>
  </si>
  <si>
    <t>Year 7</t>
  </si>
  <si>
    <t>Year 8</t>
  </si>
  <si>
    <t>Year 9</t>
  </si>
  <si>
    <t>Year 10</t>
  </si>
  <si>
    <t>Total 10-Year</t>
  </si>
  <si>
    <t>Software Licensing and Maintenance</t>
  </si>
  <si>
    <t>Application Management Services</t>
  </si>
  <si>
    <t>Total Ongoing Cost:</t>
  </si>
  <si>
    <t>Ongoing Costs (Hosted Option)</t>
  </si>
  <si>
    <t>Application Software</t>
  </si>
  <si>
    <t>Hosting Services</t>
  </si>
  <si>
    <t>Summary</t>
  </si>
  <si>
    <t>Fee Proposal Summary</t>
  </si>
  <si>
    <t>One-Time Costs</t>
  </si>
  <si>
    <t>Fee's Proposal Grand Total:</t>
  </si>
  <si>
    <t>This amount is what will be evaluated as Proposer's Fee Proposal (with adjustment for on premises solution using STA's internal cost estimate.</t>
  </si>
  <si>
    <t>Notes to Proposers</t>
  </si>
  <si>
    <t xml:space="preserve">Notes to Proposer: The deliverables included here are expected but may be adjusted to reflect all the deliverables the Proposer proposes to deliver, as detailed in the Proposer's response to the Scopes of Work. All deliverables must be presented as fixed price deliverables. 
For all items on this page, the Proposer shall provide Estimated Completion Dates for the implementation deliverables based on the Detailed Project Schedule included in Proposer's Technical Proposal. </t>
  </si>
  <si>
    <t>Table 1. Deliverables &amp; Milestones Pricing Table - Implementation Services</t>
  </si>
  <si>
    <t>Deliverable #</t>
  </si>
  <si>
    <t>Deliverable Description</t>
  </si>
  <si>
    <t>Cost</t>
  </si>
  <si>
    <t>Fixed-Fee Price</t>
  </si>
  <si>
    <t>Expected Completion date</t>
  </si>
  <si>
    <t>Percent of Implementation Price</t>
  </si>
  <si>
    <t>Example Description of Beneficial Use Milestones</t>
  </si>
  <si>
    <t>Task 1 Project Management</t>
  </si>
  <si>
    <t>STA expects these elements to be less than 40% of the total implementation cost</t>
  </si>
  <si>
    <t>Project Control Document</t>
  </si>
  <si>
    <t>Technical Deployment Strategy</t>
  </si>
  <si>
    <t>Project Work Plan</t>
  </si>
  <si>
    <t>Project Kickoff Presentation</t>
  </si>
  <si>
    <t>Project Status Reports</t>
  </si>
  <si>
    <t>Milestone 1 - Task 1: Project Management</t>
  </si>
  <si>
    <t>Task 2 Business Process Mapping &amp; Requirements Validation</t>
  </si>
  <si>
    <t>Requirements Management Plan</t>
  </si>
  <si>
    <t>Requirements Analysis Document and Fit/Gap Assessment</t>
  </si>
  <si>
    <t>Requirements Traceability Matrix</t>
  </si>
  <si>
    <t>Milestone 2 - Task 2: Business Process Mapping &amp; Requirements Validation</t>
  </si>
  <si>
    <t>Task 3 Solution Design</t>
  </si>
  <si>
    <t>3.1.1</t>
  </si>
  <si>
    <t>Solution Architecture</t>
  </si>
  <si>
    <t>3.1.2</t>
  </si>
  <si>
    <t>Functional Design Document</t>
  </si>
  <si>
    <t>3.1.3</t>
  </si>
  <si>
    <t>Technical Design Document</t>
  </si>
  <si>
    <t>Milestone 3 - Task 3: Solution Design</t>
  </si>
  <si>
    <t>Task 4 Data Conversion</t>
  </si>
  <si>
    <t>Data Conversion Plan</t>
  </si>
  <si>
    <t>4.2.1</t>
  </si>
  <si>
    <t>Mock Data Conversion 1 Report</t>
  </si>
  <si>
    <t>4.2.2</t>
  </si>
  <si>
    <t>Mock Data Conversion 2 Report</t>
  </si>
  <si>
    <t>4.2.3</t>
  </si>
  <si>
    <t>Mock Data Conversion 3 Report</t>
  </si>
  <si>
    <t xml:space="preserve">4.2.4 </t>
  </si>
  <si>
    <t>Production Data Conversion Report</t>
  </si>
  <si>
    <t>Milestone 4 - Task 4: Data Conversion</t>
  </si>
  <si>
    <t>Task 5 System Integrations &amp; Interfaces</t>
  </si>
  <si>
    <t>Interfaces Specifications Document</t>
  </si>
  <si>
    <t>Interfaces Development Report</t>
  </si>
  <si>
    <t>Milestone 5 - Task 5: System Integrations &amp; Interfaces</t>
  </si>
  <si>
    <t>Task 6 System Development</t>
  </si>
  <si>
    <t>STA expects these elements to be about 60% of the total implementation cost</t>
  </si>
  <si>
    <t>System Development Plan</t>
  </si>
  <si>
    <t>System Development Report</t>
  </si>
  <si>
    <t>Milestone 6 - Task 6: System Development</t>
  </si>
  <si>
    <t>Task 7 Testing</t>
  </si>
  <si>
    <t>Integrated System Test Plan</t>
  </si>
  <si>
    <t>Test Scripts, Test Scenarios, Test Cycles and Test Data</t>
  </si>
  <si>
    <t>System Test Report</t>
  </si>
  <si>
    <t>User Acceptance Testing Report</t>
  </si>
  <si>
    <t>Milestone 7 - Task 7: Testing</t>
  </si>
  <si>
    <t>Task 8 Knowledge Transfer &amp; Training</t>
  </si>
  <si>
    <t>Knowledge Transfer and Training Plan</t>
  </si>
  <si>
    <t>Train-the-Trainer Curriculum &amp; Course Design</t>
  </si>
  <si>
    <t>Training Materials</t>
  </si>
  <si>
    <t>Training Report</t>
  </si>
  <si>
    <t>Milestone 8 - Task 8: Knowledge Transfer &amp; Training</t>
  </si>
  <si>
    <t>Task 9 Solution Deployment</t>
  </si>
  <si>
    <t>Deployment Plan</t>
  </si>
  <si>
    <t>Production Readiness Report</t>
  </si>
  <si>
    <t>Go-Live Report</t>
  </si>
  <si>
    <t>Milestone 9 - Task 9: Solution Deployment</t>
  </si>
  <si>
    <t>Task 10 Production Support &amp; Transition</t>
  </si>
  <si>
    <t>Production Support Plan</t>
  </si>
  <si>
    <t>Production Support Report</t>
  </si>
  <si>
    <t>Support Transition Report &amp; Solution Acceptance Document</t>
  </si>
  <si>
    <t>Milestone 10 - Task 6: System Development</t>
  </si>
  <si>
    <t>Subtotal of Implementation Costs to be Invoiced in Year 1 (2026)</t>
  </si>
  <si>
    <t>Subtotal of Implementation Costs to be Invoiced in Year 2 (2027)</t>
  </si>
  <si>
    <t>Implementation Price Total:</t>
  </si>
  <si>
    <t>Staff Classifications and Hourly Rates Used for Implementation Deliverables 
(Please list all staff classifications for the Implementation Services and any Future/Optional Services)</t>
  </si>
  <si>
    <t>Staff Classification/Title</t>
  </si>
  <si>
    <t>Project Role/Function</t>
  </si>
  <si>
    <t>Fully Burdened Hourly Billing Rate (On Site)</t>
  </si>
  <si>
    <t>Fully Burdened Hourly Billing Rate (Off- Site)</t>
  </si>
  <si>
    <t>Fully Burdened Hourly Billing Rate (Off-Shore)</t>
  </si>
  <si>
    <t>On-Premises Option: Software Licensing and Maintenance, and Application Management Services</t>
  </si>
  <si>
    <t>Option Years</t>
  </si>
  <si>
    <t>Expected Implementation Timeframe</t>
  </si>
  <si>
    <t>Expected Maintenance and Management Services Timeframe</t>
  </si>
  <si>
    <r>
      <t xml:space="preserve">Software
</t>
    </r>
    <r>
      <rPr>
        <b/>
        <sz val="9"/>
        <color rgb="FFFFFFFF"/>
        <rFont val="Aptos Narrow"/>
        <family val="2"/>
        <scheme val="minor"/>
      </rPr>
      <t xml:space="preserve">(Note: Proposer to confirm that the software here match the ones entered on the </t>
    </r>
    <r>
      <rPr>
        <b/>
        <i/>
        <sz val="9"/>
        <color rgb="FFFFFFFF"/>
        <rFont val="Aptos Narrow"/>
        <family val="2"/>
        <scheme val="minor"/>
      </rPr>
      <t>Summary Sheet</t>
    </r>
    <r>
      <rPr>
        <b/>
        <sz val="9"/>
        <color rgb="FFFFFFFF"/>
        <rFont val="Aptos Narrow"/>
        <family val="2"/>
        <scheme val="minor"/>
      </rPr>
      <t>)</t>
    </r>
  </si>
  <si>
    <t>Core EAM solution, &lt;add module name&gt;</t>
  </si>
  <si>
    <t>Core EAM solution, &lt;add module name, add additional lines as needed&gt;</t>
  </si>
  <si>
    <t>Third party, &lt;add software and module name here&gt;</t>
  </si>
  <si>
    <t>All software solutions and modules (Core and third party)</t>
  </si>
  <si>
    <t>Totals</t>
  </si>
  <si>
    <t>Subtotal: Software Licensing and Maintenance (Base Years)</t>
  </si>
  <si>
    <t>Subtotal: Software Licensing and Maintenance (Option Years)</t>
  </si>
  <si>
    <t>Subtotal: Application Management Services (Base Years)</t>
  </si>
  <si>
    <t>Subtotal: Application Management Services (Option Years)</t>
  </si>
  <si>
    <t>Total: Software Licensing and Maintenance</t>
  </si>
  <si>
    <t>Total: Application Management Services</t>
  </si>
  <si>
    <t>Grand Total: On-Premises Option (Software Licensing, Maintenance,  Application Management)</t>
  </si>
  <si>
    <t>Hosted Solutions: Software Licensing, Application Management and Hosting</t>
  </si>
  <si>
    <r>
      <t xml:space="preserve">Software
</t>
    </r>
    <r>
      <rPr>
        <b/>
        <sz val="9"/>
        <color rgb="FFFFFFFF"/>
        <rFont val="Aptos Narrow"/>
        <family val="2"/>
        <scheme val="minor"/>
      </rPr>
      <t>(Note: Proposer to confirm that the software here match the ones entered on the Summary Sheet)</t>
    </r>
  </si>
  <si>
    <t>Application Software
(Including software, maintenance, upgrades, patches, etc.)</t>
  </si>
  <si>
    <t>&lt;Hosting Service 1&gt;</t>
  </si>
  <si>
    <t>&lt;Hosting Service 2&gt;</t>
  </si>
  <si>
    <t>Subtotal: Application Software(Base Years)</t>
  </si>
  <si>
    <t>Subtotal: Application Software (Option Years)</t>
  </si>
  <si>
    <t>Subtotal: Hosting Services (Base Years)</t>
  </si>
  <si>
    <t>Subtotal: Hosting Services (Option Years)</t>
  </si>
  <si>
    <t>Total: Application Software</t>
  </si>
  <si>
    <t>Total: Hosting Services</t>
  </si>
  <si>
    <t>Grand Total: Hosted Option (Software, Application Management, Hosting)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</si>
</sst>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_([$$-409]* #,##0_);_([$$-409]* \(#,##0\);_([$$-409]* &quot;-&quot;??_);_(@_)"/>
    <numFmt numFmtId="165" formatCode="_(&quot;$&quot;* #,##0_);_(&quot;$&quot;* \(#,##0\);_(&quot;$&quot;* &quot;-&quot;??_);_(@_)"/>
  </numFmts>
  <fonts count="21">
    <font>
      <sz val="11"/>
      <color theme="1"/>
      <name val="Aptos Narrow"/>
      <family val="2"/>
      <scheme val="minor"/>
    </font>
    <font>
      <sz val="11"/>
      <color theme="1"/>
      <name val="Aptos Narrow"/>
      <family val="2"/>
      <scheme val="minor"/>
    </font>
    <font>
      <sz val="10"/>
      <name val="Arial"/>
      <family val="2"/>
    </font>
    <font>
      <b/>
      <sz val="11"/>
      <color theme="1"/>
      <name val="Aptos Narrow"/>
      <family val="2"/>
      <scheme val="minor"/>
    </font>
    <font>
      <b/>
      <sz val="12"/>
      <color theme="1"/>
      <name val="Aptos Narrow"/>
      <family val="2"/>
      <scheme val="minor"/>
    </font>
    <font>
      <sz val="11"/>
      <name val="Aptos Narrow"/>
      <family val="2"/>
      <scheme val="minor"/>
    </font>
    <font>
      <b/>
      <sz val="11"/>
      <name val="Aptos Narrow"/>
      <family val="2"/>
      <scheme val="minor"/>
    </font>
    <font>
      <b/>
      <sz val="11"/>
      <color rgb="FFFFFFFF"/>
      <name val="Aptos Narrow"/>
      <family val="2"/>
      <scheme val="minor"/>
    </font>
    <font>
      <sz val="11"/>
      <color theme="1"/>
      <name val="Arial"/>
      <family val="2"/>
    </font>
    <font>
      <b/>
      <u/>
      <sz val="11"/>
      <color theme="1"/>
      <name val="Aptos Narrow"/>
      <family val="2"/>
      <scheme val="minor"/>
    </font>
    <font>
      <b/>
      <sz val="11"/>
      <color theme="0"/>
      <name val="Aptos Narrow"/>
      <family val="2"/>
      <scheme val="minor"/>
    </font>
    <font>
      <b/>
      <i/>
      <sz val="11"/>
      <color theme="1"/>
      <name val="Aptos Narrow"/>
      <family val="2"/>
      <scheme val="minor"/>
    </font>
    <font>
      <b/>
      <sz val="8"/>
      <color theme="0"/>
      <name val="Aptos Narrow"/>
      <family val="2"/>
      <scheme val="minor"/>
    </font>
    <font>
      <b/>
      <sz val="10"/>
      <color theme="1"/>
      <name val="Arial"/>
      <family val="2"/>
    </font>
    <font>
      <b/>
      <sz val="9"/>
      <color rgb="FFFFFFFF"/>
      <name val="Aptos Narrow"/>
      <family val="2"/>
      <scheme val="minor"/>
    </font>
    <font>
      <i/>
      <sz val="11"/>
      <color theme="1"/>
      <name val="Aptos Narrow"/>
      <family val="2"/>
      <scheme val="minor"/>
    </font>
    <font>
      <sz val="12"/>
      <color theme="1"/>
      <name val="Aptos Narrow"/>
      <family val="2"/>
      <scheme val="minor"/>
    </font>
    <font>
      <b/>
      <sz val="14"/>
      <color theme="1"/>
      <name val="Aptos Narrow"/>
      <family val="2"/>
      <scheme val="minor"/>
    </font>
    <font>
      <sz val="14"/>
      <color theme="1"/>
      <name val="Aptos Narrow"/>
      <family val="2"/>
      <scheme val="minor"/>
    </font>
    <font>
      <b/>
      <sz val="12"/>
      <color rgb="FFFFFFFF"/>
      <name val="Aptos Narrow"/>
      <family val="2"/>
      <scheme val="minor"/>
    </font>
    <font>
      <b/>
      <i/>
      <sz val="9"/>
      <color rgb="FFFFFFFF"/>
      <name val="Aptos Narrow"/>
      <family val="2"/>
      <scheme val="minor"/>
    </font>
  </fonts>
  <fills count="12">
    <fill>
      <patternFill patternType="none"/>
    </fill>
    <fill>
      <patternFill patternType="gray125"/>
    </fill>
    <fill>
      <patternFill patternType="solid">
        <fgColor theme="4" tint="0.39997558519241921"/>
        <bgColor indexed="64"/>
      </patternFill>
    </fill>
    <fill>
      <patternFill patternType="solid">
        <fgColor rgb="FF002060"/>
        <bgColor rgb="FF1F497D"/>
      </patternFill>
    </fill>
    <fill>
      <patternFill patternType="solid">
        <fgColor rgb="FF0070C0"/>
        <bgColor rgb="FF1F497D"/>
      </patternFill>
    </fill>
    <fill>
      <patternFill patternType="solid">
        <fgColor theme="9" tint="0.79998168889431442"/>
        <bgColor indexed="64"/>
      </patternFill>
    </fill>
    <fill>
      <patternFill patternType="solid">
        <fgColor theme="1"/>
        <bgColor indexed="64"/>
      </patternFill>
    </fill>
    <fill>
      <patternFill patternType="solid">
        <fgColor theme="0" tint="-0.14999847407452621"/>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rgb="FF002F65"/>
        <bgColor indexed="64"/>
      </patternFill>
    </fill>
    <fill>
      <patternFill patternType="solid">
        <fgColor rgb="FF002060"/>
        <bgColor indexed="64"/>
      </patternFill>
    </fill>
  </fills>
  <borders count="53">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2" fillId="0" borderId="0"/>
  </cellStyleXfs>
  <cellXfs count="175">
    <xf numFmtId="0" fontId="0" fillId="0" borderId="0" xfId="0"/>
    <xf numFmtId="0" fontId="4" fillId="0" borderId="0" xfId="0" applyFont="1"/>
    <xf numFmtId="0" fontId="3" fillId="0" borderId="0" xfId="0" applyFont="1"/>
    <xf numFmtId="0" fontId="6" fillId="0" borderId="0" xfId="0" applyFont="1"/>
    <xf numFmtId="0" fontId="7" fillId="4" borderId="2" xfId="0" applyFont="1" applyFill="1" applyBorder="1" applyAlignment="1">
      <alignment vertical="top"/>
    </xf>
    <xf numFmtId="0" fontId="7" fillId="4" borderId="2" xfId="0" applyFont="1" applyFill="1" applyBorder="1" applyAlignment="1">
      <alignment vertical="top" wrapText="1"/>
    </xf>
    <xf numFmtId="0" fontId="7" fillId="4" borderId="7" xfId="0" applyFont="1" applyFill="1" applyBorder="1" applyAlignment="1">
      <alignment vertical="top" wrapText="1"/>
    </xf>
    <xf numFmtId="0" fontId="0" fillId="8" borderId="2" xfId="0" applyFill="1" applyBorder="1" applyAlignment="1">
      <alignment vertical="center" wrapText="1"/>
    </xf>
    <xf numFmtId="0" fontId="0" fillId="8" borderId="2" xfId="1" applyNumberFormat="1" applyFont="1" applyFill="1" applyBorder="1" applyAlignment="1">
      <alignment vertical="center" wrapText="1"/>
    </xf>
    <xf numFmtId="0" fontId="0" fillId="5" borderId="2" xfId="0" applyFill="1" applyBorder="1"/>
    <xf numFmtId="44" fontId="7" fillId="4" borderId="2" xfId="1" applyFont="1" applyFill="1" applyBorder="1" applyAlignment="1">
      <alignment vertical="top" wrapText="1"/>
    </xf>
    <xf numFmtId="44" fontId="7" fillId="4" borderId="7" xfId="1" applyFont="1" applyFill="1" applyBorder="1" applyAlignment="1">
      <alignment vertical="top" wrapText="1"/>
    </xf>
    <xf numFmtId="0" fontId="0" fillId="8" borderId="2" xfId="0" applyFill="1" applyBorder="1" applyAlignment="1">
      <alignment horizontal="right" vertical="center" wrapText="1"/>
    </xf>
    <xf numFmtId="0" fontId="0" fillId="9" borderId="2" xfId="0" applyFill="1" applyBorder="1" applyAlignment="1">
      <alignment vertical="center" wrapText="1"/>
    </xf>
    <xf numFmtId="0" fontId="0" fillId="9" borderId="2" xfId="1" applyNumberFormat="1" applyFont="1" applyFill="1" applyBorder="1" applyAlignment="1">
      <alignment vertical="center" wrapText="1"/>
    </xf>
    <xf numFmtId="0" fontId="7" fillId="3" borderId="3" xfId="0" applyFont="1" applyFill="1" applyBorder="1" applyAlignment="1">
      <alignment wrapText="1"/>
    </xf>
    <xf numFmtId="0" fontId="7" fillId="3" borderId="4" xfId="0" applyFont="1" applyFill="1" applyBorder="1" applyAlignment="1">
      <alignment horizontal="center" wrapText="1"/>
    </xf>
    <xf numFmtId="0" fontId="7" fillId="3" borderId="5" xfId="0" applyFont="1" applyFill="1" applyBorder="1" applyAlignment="1">
      <alignment horizontal="center" wrapText="1"/>
    </xf>
    <xf numFmtId="0" fontId="7" fillId="3" borderId="6" xfId="0" applyFont="1" applyFill="1" applyBorder="1" applyAlignment="1">
      <alignment horizontal="center" wrapText="1"/>
    </xf>
    <xf numFmtId="0" fontId="0" fillId="6" borderId="8" xfId="0" applyFill="1" applyBorder="1"/>
    <xf numFmtId="0" fontId="0" fillId="6" borderId="9" xfId="0" applyFill="1" applyBorder="1"/>
    <xf numFmtId="44" fontId="0" fillId="7" borderId="2" xfId="1" applyFont="1" applyFill="1" applyBorder="1" applyAlignment="1"/>
    <xf numFmtId="0" fontId="6" fillId="0" borderId="0" xfId="4" applyFont="1" applyAlignment="1">
      <alignment horizontal="right" vertical="top"/>
    </xf>
    <xf numFmtId="0" fontId="7" fillId="10" borderId="2" xfId="0" applyFont="1" applyFill="1" applyBorder="1" applyAlignment="1">
      <alignment horizontal="center" vertical="center" wrapText="1"/>
    </xf>
    <xf numFmtId="0" fontId="0" fillId="5" borderId="2" xfId="0" applyFill="1" applyBorder="1" applyAlignment="1">
      <alignment horizontal="justify" vertical="center" wrapText="1"/>
    </xf>
    <xf numFmtId="0" fontId="7" fillId="3" borderId="2" xfId="0" applyFont="1" applyFill="1" applyBorder="1" applyAlignment="1">
      <alignment horizontal="center" wrapText="1"/>
    </xf>
    <xf numFmtId="0" fontId="7" fillId="3" borderId="33" xfId="0" applyFont="1" applyFill="1" applyBorder="1" applyAlignment="1">
      <alignment horizontal="center" vertical="top" wrapText="1"/>
    </xf>
    <xf numFmtId="0" fontId="7" fillId="3" borderId="34" xfId="0" applyFont="1" applyFill="1" applyBorder="1" applyAlignment="1">
      <alignment horizontal="center" vertical="top" wrapText="1"/>
    </xf>
    <xf numFmtId="0" fontId="7" fillId="3" borderId="35" xfId="0" applyFont="1" applyFill="1" applyBorder="1" applyAlignment="1">
      <alignment horizontal="center" vertical="top" wrapText="1"/>
    </xf>
    <xf numFmtId="0" fontId="3" fillId="0" borderId="3" xfId="0" applyFont="1" applyBorder="1" applyAlignment="1">
      <alignment vertical="center" wrapText="1"/>
    </xf>
    <xf numFmtId="44" fontId="0" fillId="7" borderId="4" xfId="1" applyFont="1" applyFill="1" applyBorder="1" applyAlignment="1">
      <alignment vertical="center" wrapText="1"/>
    </xf>
    <xf numFmtId="44" fontId="3" fillId="7" borderId="6" xfId="0" applyNumberFormat="1" applyFont="1" applyFill="1" applyBorder="1"/>
    <xf numFmtId="0" fontId="3" fillId="0" borderId="30" xfId="0" applyFont="1" applyBorder="1" applyAlignment="1">
      <alignment vertical="center" wrapText="1"/>
    </xf>
    <xf numFmtId="44" fontId="0" fillId="7" borderId="31" xfId="1" applyFont="1" applyFill="1" applyBorder="1" applyAlignment="1">
      <alignment vertical="center" wrapText="1"/>
    </xf>
    <xf numFmtId="0" fontId="7" fillId="3" borderId="3" xfId="0" applyFont="1" applyFill="1" applyBorder="1" applyAlignment="1">
      <alignment horizontal="center" vertical="top" wrapText="1"/>
    </xf>
    <xf numFmtId="0" fontId="7" fillId="3" borderId="4" xfId="0" applyFont="1" applyFill="1" applyBorder="1" applyAlignment="1">
      <alignment horizontal="center" vertical="top" wrapText="1"/>
    </xf>
    <xf numFmtId="0" fontId="7" fillId="3" borderId="6" xfId="0" applyFont="1" applyFill="1" applyBorder="1" applyAlignment="1">
      <alignment horizontal="center" vertical="top" wrapText="1"/>
    </xf>
    <xf numFmtId="0" fontId="3" fillId="0" borderId="27" xfId="0" applyFont="1" applyBorder="1" applyAlignment="1">
      <alignment vertical="center" wrapText="1"/>
    </xf>
    <xf numFmtId="44" fontId="0" fillId="7" borderId="38" xfId="1" applyFont="1" applyFill="1" applyBorder="1" applyAlignment="1">
      <alignment vertical="center" wrapText="1"/>
    </xf>
    <xf numFmtId="44" fontId="0" fillId="7" borderId="2" xfId="1" applyFont="1" applyFill="1" applyBorder="1" applyAlignment="1">
      <alignment vertical="center" wrapText="1"/>
    </xf>
    <xf numFmtId="0" fontId="3" fillId="0" borderId="22" xfId="0" applyFont="1" applyBorder="1" applyAlignment="1">
      <alignment vertical="center" wrapText="1"/>
    </xf>
    <xf numFmtId="44" fontId="0" fillId="7" borderId="7" xfId="1" applyFont="1" applyFill="1" applyBorder="1" applyAlignment="1">
      <alignment vertical="center" wrapText="1"/>
    </xf>
    <xf numFmtId="44" fontId="0" fillId="7" borderId="39" xfId="1" applyFont="1" applyFill="1" applyBorder="1" applyAlignment="1">
      <alignment vertical="center" wrapText="1"/>
    </xf>
    <xf numFmtId="0" fontId="3" fillId="0" borderId="22" xfId="0" applyFont="1" applyBorder="1"/>
    <xf numFmtId="44" fontId="0" fillId="7" borderId="23" xfId="0" applyNumberFormat="1" applyFill="1" applyBorder="1"/>
    <xf numFmtId="0" fontId="3" fillId="0" borderId="42" xfId="0" applyFont="1" applyBorder="1"/>
    <xf numFmtId="44" fontId="0" fillId="7" borderId="43" xfId="0" applyNumberFormat="1" applyFill="1" applyBorder="1"/>
    <xf numFmtId="0" fontId="3" fillId="0" borderId="36" xfId="0" applyFont="1" applyBorder="1" applyAlignment="1">
      <alignment horizontal="right" vertical="center" wrapText="1"/>
    </xf>
    <xf numFmtId="44" fontId="3" fillId="7" borderId="37" xfId="1" applyFont="1" applyFill="1" applyBorder="1" applyAlignment="1">
      <alignment vertical="center" wrapText="1"/>
    </xf>
    <xf numFmtId="44" fontId="3" fillId="7" borderId="40" xfId="1" applyFont="1" applyFill="1" applyBorder="1" applyAlignment="1">
      <alignment vertical="center" wrapText="1"/>
    </xf>
    <xf numFmtId="44" fontId="3" fillId="7" borderId="41" xfId="1" applyFont="1" applyFill="1" applyBorder="1" applyAlignment="1">
      <alignment vertical="center" wrapText="1"/>
    </xf>
    <xf numFmtId="0" fontId="9" fillId="0" borderId="17" xfId="0" applyFont="1" applyBorder="1" applyAlignment="1">
      <alignment horizontal="right" vertical="center"/>
    </xf>
    <xf numFmtId="44" fontId="3" fillId="7" borderId="8" xfId="0" applyNumberFormat="1" applyFont="1" applyFill="1" applyBorder="1"/>
    <xf numFmtId="0" fontId="9" fillId="0" borderId="20" xfId="0" applyFont="1" applyBorder="1"/>
    <xf numFmtId="0" fontId="0" fillId="0" borderId="21" xfId="0" applyBorder="1"/>
    <xf numFmtId="0" fontId="0" fillId="0" borderId="19" xfId="0" applyBorder="1"/>
    <xf numFmtId="0" fontId="0" fillId="0" borderId="0" xfId="0" applyAlignment="1">
      <alignment wrapText="1"/>
    </xf>
    <xf numFmtId="0" fontId="6" fillId="0" borderId="0" xfId="3" applyFont="1" applyAlignment="1">
      <alignment vertical="top" wrapText="1"/>
    </xf>
    <xf numFmtId="0" fontId="5" fillId="0" borderId="0" xfId="4" applyFont="1" applyAlignment="1">
      <alignment vertical="top" wrapText="1"/>
    </xf>
    <xf numFmtId="0" fontId="7" fillId="3" borderId="2" xfId="0" applyFont="1" applyFill="1" applyBorder="1" applyAlignment="1">
      <alignment horizontal="center" vertical="top" wrapText="1"/>
    </xf>
    <xf numFmtId="0" fontId="0" fillId="5" borderId="2" xfId="0" applyFill="1" applyBorder="1" applyAlignment="1">
      <alignment horizontal="left" wrapText="1"/>
    </xf>
    <xf numFmtId="0" fontId="13" fillId="5" borderId="2" xfId="0" applyFont="1" applyFill="1" applyBorder="1" applyAlignment="1">
      <alignment vertical="center" wrapText="1"/>
    </xf>
    <xf numFmtId="0" fontId="0" fillId="5" borderId="2" xfId="0" applyFill="1" applyBorder="1" applyAlignment="1">
      <alignment horizontal="left"/>
    </xf>
    <xf numFmtId="0" fontId="5" fillId="7" borderId="0" xfId="4" applyFont="1" applyFill="1" applyAlignment="1">
      <alignment horizontal="center" vertical="top"/>
    </xf>
    <xf numFmtId="0" fontId="0" fillId="5" borderId="15" xfId="0" applyFill="1" applyBorder="1" applyAlignment="1">
      <alignment horizontal="left" wrapText="1"/>
    </xf>
    <xf numFmtId="0" fontId="3" fillId="8" borderId="2"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1" fillId="7" borderId="2" xfId="0" applyFont="1" applyFill="1" applyBorder="1" applyAlignment="1">
      <alignment horizontal="left" wrapText="1"/>
    </xf>
    <xf numFmtId="0" fontId="15" fillId="7" borderId="2" xfId="0" applyFont="1" applyFill="1" applyBorder="1"/>
    <xf numFmtId="0" fontId="0" fillId="5" borderId="44" xfId="0" applyFill="1" applyBorder="1" applyAlignment="1">
      <alignment horizontal="left" wrapText="1"/>
    </xf>
    <xf numFmtId="0" fontId="0" fillId="5" borderId="44" xfId="0" applyFill="1" applyBorder="1"/>
    <xf numFmtId="0" fontId="11" fillId="7" borderId="3" xfId="0" applyFont="1" applyFill="1" applyBorder="1" applyAlignment="1">
      <alignment horizontal="left" wrapText="1"/>
    </xf>
    <xf numFmtId="0" fontId="15" fillId="7" borderId="4" xfId="0" applyFont="1" applyFill="1" applyBorder="1"/>
    <xf numFmtId="0" fontId="11" fillId="7" borderId="22" xfId="0" applyFont="1" applyFill="1" applyBorder="1" applyAlignment="1">
      <alignment horizontal="left" wrapText="1"/>
    </xf>
    <xf numFmtId="0" fontId="11" fillId="7" borderId="24" xfId="0" applyFont="1" applyFill="1" applyBorder="1" applyAlignment="1">
      <alignment horizontal="left" wrapText="1"/>
    </xf>
    <xf numFmtId="0" fontId="15" fillId="7" borderId="25" xfId="0" applyFont="1" applyFill="1" applyBorder="1"/>
    <xf numFmtId="0" fontId="4" fillId="7" borderId="2" xfId="0" applyFont="1" applyFill="1" applyBorder="1" applyAlignment="1">
      <alignment horizontal="left" wrapText="1"/>
    </xf>
    <xf numFmtId="0" fontId="16" fillId="7" borderId="2" xfId="0" applyFont="1" applyFill="1" applyBorder="1"/>
    <xf numFmtId="0" fontId="17" fillId="7" borderId="2" xfId="0" applyFont="1" applyFill="1" applyBorder="1" applyAlignment="1">
      <alignment horizontal="left" wrapText="1"/>
    </xf>
    <xf numFmtId="0" fontId="18" fillId="7" borderId="2" xfId="0" applyFont="1" applyFill="1" applyBorder="1"/>
    <xf numFmtId="0" fontId="4" fillId="7" borderId="3" xfId="0" applyFont="1" applyFill="1" applyBorder="1" applyAlignment="1">
      <alignment horizontal="left" wrapText="1"/>
    </xf>
    <xf numFmtId="0" fontId="16" fillId="7" borderId="4" xfId="0" applyFont="1" applyFill="1" applyBorder="1"/>
    <xf numFmtId="0" fontId="4" fillId="7" borderId="22" xfId="0" applyFont="1" applyFill="1" applyBorder="1" applyAlignment="1">
      <alignment horizontal="left" wrapText="1"/>
    </xf>
    <xf numFmtId="0" fontId="4" fillId="7" borderId="24" xfId="0" applyFont="1" applyFill="1" applyBorder="1" applyAlignment="1">
      <alignment horizontal="left" wrapText="1"/>
    </xf>
    <xf numFmtId="0" fontId="16" fillId="7" borderId="25" xfId="0" applyFont="1" applyFill="1" applyBorder="1"/>
    <xf numFmtId="0" fontId="17" fillId="7" borderId="17" xfId="0" applyFont="1" applyFill="1" applyBorder="1" applyAlignment="1">
      <alignment horizontal="left" wrapText="1"/>
    </xf>
    <xf numFmtId="0" fontId="18" fillId="7" borderId="18" xfId="0" applyFont="1" applyFill="1" applyBorder="1"/>
    <xf numFmtId="0" fontId="8" fillId="0" borderId="0" xfId="0" applyFont="1" applyAlignment="1">
      <alignment vertical="center" wrapText="1"/>
    </xf>
    <xf numFmtId="0" fontId="5" fillId="0" borderId="0" xfId="4" applyFont="1" applyAlignment="1">
      <alignment horizontal="center" vertical="top"/>
    </xf>
    <xf numFmtId="44" fontId="3" fillId="7" borderId="29" xfId="1" applyFont="1" applyFill="1" applyBorder="1" applyAlignment="1">
      <alignment vertical="center" wrapText="1"/>
    </xf>
    <xf numFmtId="44" fontId="3" fillId="7" borderId="32" xfId="1" applyFont="1" applyFill="1" applyBorder="1" applyAlignment="1">
      <alignment vertical="center" wrapText="1"/>
    </xf>
    <xf numFmtId="0" fontId="3" fillId="0" borderId="0" xfId="0" applyFont="1" applyAlignment="1">
      <alignment horizontal="right" vertical="center" wrapText="1"/>
    </xf>
    <xf numFmtId="0" fontId="5" fillId="7" borderId="0" xfId="4" applyFont="1" applyFill="1" applyAlignment="1">
      <alignment horizontal="left" vertical="top"/>
    </xf>
    <xf numFmtId="0" fontId="0" fillId="7" borderId="0" xfId="0" applyFill="1"/>
    <xf numFmtId="14" fontId="0" fillId="5" borderId="2" xfId="0" applyNumberFormat="1" applyFill="1" applyBorder="1"/>
    <xf numFmtId="0" fontId="0" fillId="6" borderId="2" xfId="0" applyFill="1" applyBorder="1"/>
    <xf numFmtId="0" fontId="0" fillId="6" borderId="1" xfId="0" applyFill="1" applyBorder="1"/>
    <xf numFmtId="0" fontId="0" fillId="6" borderId="13" xfId="0" applyFill="1" applyBorder="1"/>
    <xf numFmtId="0" fontId="0" fillId="6" borderId="16" xfId="0" applyFill="1" applyBorder="1"/>
    <xf numFmtId="0" fontId="16" fillId="6" borderId="8" xfId="0" applyFont="1" applyFill="1" applyBorder="1"/>
    <xf numFmtId="0" fontId="18" fillId="6" borderId="8" xfId="0" applyFont="1" applyFill="1" applyBorder="1"/>
    <xf numFmtId="44" fontId="3" fillId="7" borderId="37" xfId="0" applyNumberFormat="1" applyFont="1" applyFill="1" applyBorder="1"/>
    <xf numFmtId="44" fontId="3" fillId="0" borderId="0" xfId="1" applyFont="1" applyFill="1" applyBorder="1" applyAlignment="1">
      <alignment vertical="center" wrapText="1"/>
    </xf>
    <xf numFmtId="0" fontId="0" fillId="0" borderId="46" xfId="0" applyBorder="1"/>
    <xf numFmtId="44" fontId="0" fillId="0" borderId="0" xfId="0" applyNumberFormat="1"/>
    <xf numFmtId="0" fontId="19" fillId="3" borderId="33" xfId="0" applyFont="1" applyFill="1" applyBorder="1" applyAlignment="1">
      <alignment horizontal="left" vertical="top" wrapText="1"/>
    </xf>
    <xf numFmtId="44" fontId="0" fillId="5" borderId="2" xfId="1" applyFont="1" applyFill="1" applyBorder="1" applyAlignment="1"/>
    <xf numFmtId="44" fontId="4" fillId="7" borderId="12" xfId="1" applyFont="1" applyFill="1" applyBorder="1" applyAlignment="1"/>
    <xf numFmtId="44" fontId="4" fillId="7" borderId="15" xfId="1" applyFont="1" applyFill="1" applyBorder="1" applyAlignment="1"/>
    <xf numFmtId="44" fontId="17" fillId="7" borderId="18" xfId="1" applyFont="1" applyFill="1" applyBorder="1" applyAlignment="1">
      <alignment horizontal="right"/>
    </xf>
    <xf numFmtId="10" fontId="0" fillId="7" borderId="7" xfId="2" applyNumberFormat="1" applyFont="1" applyFill="1" applyBorder="1" applyAlignment="1"/>
    <xf numFmtId="44" fontId="0" fillId="5" borderId="2" xfId="0" applyNumberFormat="1" applyFill="1" applyBorder="1" applyAlignment="1">
      <alignment horizontal="right" vertical="center"/>
    </xf>
    <xf numFmtId="164" fontId="3" fillId="7" borderId="2" xfId="0" applyNumberFormat="1" applyFont="1" applyFill="1" applyBorder="1" applyAlignment="1">
      <alignment horizontal="right" vertical="center"/>
    </xf>
    <xf numFmtId="164" fontId="11" fillId="7" borderId="2" xfId="0" applyNumberFormat="1" applyFont="1" applyFill="1" applyBorder="1" applyAlignment="1">
      <alignment horizontal="right" vertical="center"/>
    </xf>
    <xf numFmtId="164" fontId="4" fillId="7" borderId="2" xfId="0" applyNumberFormat="1" applyFont="1" applyFill="1" applyBorder="1" applyAlignment="1">
      <alignment horizontal="right" vertical="center"/>
    </xf>
    <xf numFmtId="164" fontId="17" fillId="7" borderId="2" xfId="0" applyNumberFormat="1" applyFont="1" applyFill="1" applyBorder="1" applyAlignment="1">
      <alignment horizontal="right" vertical="center"/>
    </xf>
    <xf numFmtId="164" fontId="11" fillId="6" borderId="2" xfId="0" applyNumberFormat="1" applyFont="1" applyFill="1" applyBorder="1" applyAlignment="1">
      <alignment horizontal="right" vertical="center"/>
    </xf>
    <xf numFmtId="165" fontId="0" fillId="5" borderId="2" xfId="0" applyNumberFormat="1" applyFill="1" applyBorder="1" applyAlignment="1">
      <alignment horizontal="right" vertical="center"/>
    </xf>
    <xf numFmtId="165" fontId="0" fillId="5" borderId="44" xfId="0" applyNumberFormat="1" applyFill="1" applyBorder="1" applyAlignment="1">
      <alignment horizontal="right" vertical="center"/>
    </xf>
    <xf numFmtId="164" fontId="3" fillId="7" borderId="44" xfId="0" applyNumberFormat="1" applyFont="1" applyFill="1" applyBorder="1" applyAlignment="1">
      <alignment horizontal="right" vertical="center"/>
    </xf>
    <xf numFmtId="164" fontId="11" fillId="7" borderId="4" xfId="0" applyNumberFormat="1" applyFont="1" applyFill="1" applyBorder="1" applyAlignment="1">
      <alignment horizontal="right" vertical="center"/>
    </xf>
    <xf numFmtId="164" fontId="11" fillId="6" borderId="4" xfId="0" applyNumberFormat="1" applyFont="1" applyFill="1" applyBorder="1" applyAlignment="1">
      <alignment horizontal="right" vertical="center"/>
    </xf>
    <xf numFmtId="164" fontId="11" fillId="7" borderId="6" xfId="0" applyNumberFormat="1" applyFont="1" applyFill="1" applyBorder="1" applyAlignment="1">
      <alignment horizontal="right" vertical="center"/>
    </xf>
    <xf numFmtId="164" fontId="11" fillId="7" borderId="23" xfId="0" applyNumberFormat="1" applyFont="1" applyFill="1" applyBorder="1" applyAlignment="1">
      <alignment horizontal="right" vertical="center"/>
    </xf>
    <xf numFmtId="164" fontId="11" fillId="6" borderId="25" xfId="0" applyNumberFormat="1" applyFont="1" applyFill="1" applyBorder="1" applyAlignment="1">
      <alignment horizontal="right" vertical="center"/>
    </xf>
    <xf numFmtId="164" fontId="11" fillId="7" borderId="25" xfId="0" applyNumberFormat="1" applyFont="1" applyFill="1" applyBorder="1" applyAlignment="1">
      <alignment horizontal="right" vertical="center"/>
    </xf>
    <xf numFmtId="164" fontId="11" fillId="7" borderId="26" xfId="0" applyNumberFormat="1" applyFont="1" applyFill="1" applyBorder="1" applyAlignment="1">
      <alignment horizontal="right" vertical="center"/>
    </xf>
    <xf numFmtId="164" fontId="4" fillId="7" borderId="4" xfId="0" applyNumberFormat="1" applyFont="1" applyFill="1" applyBorder="1" applyAlignment="1">
      <alignment horizontal="right" vertical="center"/>
    </xf>
    <xf numFmtId="164" fontId="4" fillId="7" borderId="6" xfId="0" applyNumberFormat="1" applyFont="1" applyFill="1" applyBorder="1" applyAlignment="1">
      <alignment horizontal="right" vertical="center"/>
    </xf>
    <xf numFmtId="164" fontId="4" fillId="7" borderId="23" xfId="0" applyNumberFormat="1" applyFont="1" applyFill="1" applyBorder="1" applyAlignment="1">
      <alignment horizontal="right" vertical="center"/>
    </xf>
    <xf numFmtId="164" fontId="4" fillId="7" borderId="25" xfId="0" applyNumberFormat="1" applyFont="1" applyFill="1" applyBorder="1" applyAlignment="1">
      <alignment horizontal="right" vertical="center"/>
    </xf>
    <xf numFmtId="164" fontId="4" fillId="7" borderId="26" xfId="0" applyNumberFormat="1" applyFont="1" applyFill="1" applyBorder="1" applyAlignment="1">
      <alignment horizontal="right" vertical="center"/>
    </xf>
    <xf numFmtId="164" fontId="17" fillId="7" borderId="18" xfId="0" applyNumberFormat="1" applyFont="1" applyFill="1" applyBorder="1" applyAlignment="1">
      <alignment horizontal="right" vertical="center"/>
    </xf>
    <xf numFmtId="164" fontId="17" fillId="7" borderId="8" xfId="0" applyNumberFormat="1" applyFont="1" applyFill="1" applyBorder="1" applyAlignment="1">
      <alignment horizontal="right" vertical="center"/>
    </xf>
    <xf numFmtId="0" fontId="7" fillId="3" borderId="10" xfId="0" applyFont="1" applyFill="1" applyBorder="1" applyAlignment="1">
      <alignment horizontal="center" vertical="center" wrapText="1"/>
    </xf>
    <xf numFmtId="0" fontId="10" fillId="11" borderId="47" xfId="0" applyFont="1" applyFill="1" applyBorder="1" applyAlignment="1">
      <alignment horizontal="center"/>
    </xf>
    <xf numFmtId="0" fontId="0" fillId="0" borderId="48" xfId="0" applyBorder="1" applyAlignment="1">
      <alignment wrapText="1"/>
    </xf>
    <xf numFmtId="0" fontId="0" fillId="0" borderId="49" xfId="0" applyBorder="1" applyAlignment="1">
      <alignment wrapText="1"/>
    </xf>
    <xf numFmtId="0" fontId="0" fillId="0" borderId="50" xfId="0" applyBorder="1" applyAlignment="1">
      <alignment wrapText="1"/>
    </xf>
    <xf numFmtId="0" fontId="0" fillId="0" borderId="49" xfId="0" applyBorder="1"/>
    <xf numFmtId="0" fontId="0" fillId="5" borderId="51" xfId="0" applyFill="1" applyBorder="1" applyAlignment="1">
      <alignment wrapText="1"/>
    </xf>
    <xf numFmtId="0" fontId="0" fillId="7" borderId="52" xfId="0" applyFill="1" applyBorder="1" applyAlignment="1">
      <alignment wrapText="1"/>
    </xf>
    <xf numFmtId="0" fontId="5" fillId="5" borderId="0" xfId="4" applyFont="1" applyFill="1" applyAlignment="1">
      <alignment horizontal="left" vertical="top"/>
    </xf>
    <xf numFmtId="0" fontId="7" fillId="3" borderId="3" xfId="0" applyFont="1" applyFill="1" applyBorder="1" applyAlignment="1">
      <alignment horizontal="center" vertical="top" wrapText="1"/>
    </xf>
    <xf numFmtId="0" fontId="7" fillId="3" borderId="6" xfId="0" applyFont="1" applyFill="1" applyBorder="1" applyAlignment="1">
      <alignment horizontal="center" vertical="top" wrapText="1"/>
    </xf>
    <xf numFmtId="0" fontId="10" fillId="11" borderId="20" xfId="0" applyFont="1" applyFill="1" applyBorder="1" applyAlignment="1">
      <alignment horizontal="center"/>
    </xf>
    <xf numFmtId="0" fontId="10" fillId="11" borderId="21" xfId="0" applyFont="1" applyFill="1" applyBorder="1" applyAlignment="1">
      <alignment horizontal="center"/>
    </xf>
    <xf numFmtId="0" fontId="10" fillId="11" borderId="19" xfId="0" applyFont="1" applyFill="1" applyBorder="1" applyAlignment="1">
      <alignment horizontal="center"/>
    </xf>
    <xf numFmtId="0" fontId="4" fillId="0" borderId="14" xfId="0" applyFont="1" applyBorder="1" applyAlignment="1">
      <alignment horizontal="right" vertical="center" wrapText="1"/>
    </xf>
    <xf numFmtId="0" fontId="4" fillId="0" borderId="15" xfId="0" applyFont="1" applyBorder="1" applyAlignment="1">
      <alignment horizontal="right" vertical="center" wrapText="1"/>
    </xf>
    <xf numFmtId="0" fontId="17" fillId="0" borderId="17" xfId="0" applyFont="1" applyBorder="1" applyAlignment="1">
      <alignment horizontal="right" vertical="center" wrapText="1"/>
    </xf>
    <xf numFmtId="0" fontId="17" fillId="0" borderId="18" xfId="0" applyFont="1" applyBorder="1" applyAlignment="1">
      <alignment horizontal="right" vertical="center" wrapText="1"/>
    </xf>
    <xf numFmtId="0" fontId="3" fillId="9" borderId="7" xfId="1" applyNumberFormat="1" applyFont="1" applyFill="1" applyBorder="1" applyAlignment="1">
      <alignment horizontal="right" vertical="center" wrapText="1"/>
    </xf>
    <xf numFmtId="0" fontId="3" fillId="9" borderId="10" xfId="1" applyNumberFormat="1" applyFont="1" applyFill="1" applyBorder="1" applyAlignment="1">
      <alignment horizontal="right" vertical="center" wrapText="1"/>
    </xf>
    <xf numFmtId="0" fontId="4" fillId="0" borderId="11" xfId="0" applyFont="1" applyBorder="1" applyAlignment="1">
      <alignment horizontal="right" vertical="center" wrapText="1"/>
    </xf>
    <xf numFmtId="0" fontId="4" fillId="0" borderId="12" xfId="0" applyFont="1" applyBorder="1" applyAlignment="1">
      <alignment horizontal="right" vertical="center" wrapText="1"/>
    </xf>
    <xf numFmtId="0" fontId="10" fillId="11" borderId="2" xfId="0" applyFont="1" applyFill="1" applyBorder="1" applyAlignment="1">
      <alignment horizontal="center"/>
    </xf>
    <xf numFmtId="0" fontId="5" fillId="0" borderId="2" xfId="4" applyFont="1" applyBorder="1" applyAlignment="1">
      <alignment horizontal="left" vertical="top" wrapText="1"/>
    </xf>
    <xf numFmtId="0" fontId="3" fillId="8" borderId="7" xfId="1" applyNumberFormat="1" applyFont="1" applyFill="1" applyBorder="1" applyAlignment="1">
      <alignment horizontal="right" vertical="center" wrapText="1"/>
    </xf>
    <xf numFmtId="0" fontId="3" fillId="8" borderId="10" xfId="1" applyNumberFormat="1" applyFont="1" applyFill="1" applyBorder="1" applyAlignment="1">
      <alignment horizontal="right" vertical="center" wrapText="1"/>
    </xf>
    <xf numFmtId="0" fontId="0" fillId="8" borderId="2" xfId="0" applyFill="1" applyBorder="1" applyAlignment="1">
      <alignment horizontal="center" vertical="center" wrapText="1"/>
    </xf>
    <xf numFmtId="0" fontId="0" fillId="9" borderId="2" xfId="0"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2" xfId="0" applyFont="1" applyFill="1" applyBorder="1" applyAlignment="1">
      <alignment horizontal="center" vertical="center"/>
    </xf>
    <xf numFmtId="0" fontId="7" fillId="3" borderId="2" xfId="0" applyFont="1" applyFill="1" applyBorder="1" applyAlignment="1">
      <alignment horizontal="center" vertical="center" wrapText="1"/>
    </xf>
    <xf numFmtId="0" fontId="12" fillId="11" borderId="2" xfId="0" applyFont="1" applyFill="1" applyBorder="1" applyAlignment="1">
      <alignment horizontal="center" vertical="center" wrapText="1"/>
    </xf>
    <xf numFmtId="0" fontId="10" fillId="11" borderId="2" xfId="0" applyFont="1" applyFill="1" applyBorder="1" applyAlignment="1">
      <alignment horizontal="center" vertical="center"/>
    </xf>
    <xf numFmtId="0" fontId="3" fillId="8" borderId="2" xfId="0" applyFont="1" applyFill="1" applyBorder="1" applyAlignment="1">
      <alignment horizontal="center" vertical="center" wrapText="1"/>
    </xf>
    <xf numFmtId="0" fontId="3" fillId="8" borderId="44" xfId="0" applyFont="1" applyFill="1" applyBorder="1" applyAlignment="1">
      <alignment horizontal="center" vertical="center" wrapText="1"/>
    </xf>
    <xf numFmtId="0" fontId="3" fillId="8" borderId="15" xfId="0" applyFont="1" applyFill="1" applyBorder="1" applyAlignment="1">
      <alignment horizontal="center" vertical="center" wrapText="1"/>
    </xf>
    <xf numFmtId="0" fontId="3" fillId="8" borderId="28" xfId="0" applyFont="1" applyFill="1" applyBorder="1" applyAlignment="1">
      <alignment horizontal="center" vertical="center" wrapText="1"/>
    </xf>
    <xf numFmtId="0" fontId="3" fillId="8" borderId="45"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8" borderId="38" xfId="0" applyFont="1" applyFill="1" applyBorder="1" applyAlignment="1">
      <alignment horizontal="center" vertical="center" wrapText="1"/>
    </xf>
  </cellXfs>
  <cellStyles count="5">
    <cellStyle name="Currency" xfId="1" builtinId="4"/>
    <cellStyle name="Normal" xfId="0" builtinId="0"/>
    <cellStyle name="Normal 2 4 3 2" xfId="3" xr:uid="{CDAB08AA-174B-447D-89E2-675163B582FD}"/>
    <cellStyle name="Normal 3 2" xfId="4" xr:uid="{E059BEB9-0751-43D8-A02A-5B5DC4041AE5}"/>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12871-CD7E-4092-B567-5DD09F4E3EB2}">
  <dimension ref="A1:A13"/>
  <sheetViews>
    <sheetView tabSelected="1" workbookViewId="0">
      <selection activeCell="A15" sqref="A15:A16"/>
    </sheetView>
  </sheetViews>
  <sheetFormatPr defaultRowHeight="14.45"/>
  <cols>
    <col min="1" max="1" width="104.140625" customWidth="1"/>
    <col min="2" max="8" width="20.5703125" customWidth="1"/>
  </cols>
  <sheetData>
    <row r="1" spans="1:1">
      <c r="A1" s="2" t="s">
        <v>0</v>
      </c>
    </row>
    <row r="2" spans="1:1">
      <c r="A2" s="2" t="s">
        <v>1</v>
      </c>
    </row>
    <row r="3" spans="1:1" ht="15" thickBot="1">
      <c r="A3" s="2"/>
    </row>
    <row r="4" spans="1:1">
      <c r="A4" s="136" t="s">
        <v>2</v>
      </c>
    </row>
    <row r="5" spans="1:1" s="56" customFormat="1">
      <c r="A5" s="137" t="s">
        <v>3</v>
      </c>
    </row>
    <row r="6" spans="1:1" s="56" customFormat="1" ht="29.1">
      <c r="A6" s="138" t="s">
        <v>4</v>
      </c>
    </row>
    <row r="7" spans="1:1" s="56" customFormat="1">
      <c r="A7" s="138" t="s">
        <v>5</v>
      </c>
    </row>
    <row r="8" spans="1:1" s="56" customFormat="1">
      <c r="A8" s="138" t="s">
        <v>6</v>
      </c>
    </row>
    <row r="9" spans="1:1" s="56" customFormat="1">
      <c r="A9" s="138" t="s">
        <v>7</v>
      </c>
    </row>
    <row r="10" spans="1:1" s="56" customFormat="1" ht="29.1">
      <c r="A10" s="139" t="s">
        <v>8</v>
      </c>
    </row>
    <row r="11" spans="1:1">
      <c r="A11" s="140"/>
    </row>
    <row r="12" spans="1:1">
      <c r="A12" s="141" t="s">
        <v>9</v>
      </c>
    </row>
    <row r="13" spans="1:1" ht="15" thickBot="1">
      <c r="A13" s="142" t="s">
        <v>10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BA876-2059-4BEF-A12A-D5C2A4B4B221}">
  <sheetPr>
    <pageSetUpPr fitToPage="1"/>
  </sheetPr>
  <dimension ref="A1:L52"/>
  <sheetViews>
    <sheetView workbookViewId="0">
      <pane ySplit="4" topLeftCell="A5" activePane="bottomLeft" state="frozen"/>
      <selection pane="bottomLeft" activeCell="D15" sqref="D15"/>
    </sheetView>
  </sheetViews>
  <sheetFormatPr defaultRowHeight="14.45"/>
  <cols>
    <col min="1" max="1" width="42.85546875" customWidth="1"/>
    <col min="2" max="2" width="22.5703125" customWidth="1"/>
    <col min="3" max="12" width="14.42578125" customWidth="1"/>
  </cols>
  <sheetData>
    <row r="1" spans="1:5">
      <c r="A1" s="2" t="s">
        <v>0</v>
      </c>
    </row>
    <row r="2" spans="1:5">
      <c r="A2" s="2" t="s">
        <v>1</v>
      </c>
    </row>
    <row r="4" spans="1:5">
      <c r="A4" s="22" t="s">
        <v>11</v>
      </c>
      <c r="B4" s="143"/>
      <c r="C4" s="143"/>
      <c r="D4" s="143"/>
      <c r="E4" s="143"/>
    </row>
    <row r="6" spans="1:5" ht="43.5">
      <c r="A6" s="25" t="s">
        <v>12</v>
      </c>
      <c r="B6" s="25" t="s">
        <v>13</v>
      </c>
      <c r="C6" s="25" t="s">
        <v>14</v>
      </c>
    </row>
    <row r="7" spans="1:5">
      <c r="A7" s="9"/>
      <c r="B7" s="9"/>
      <c r="C7" s="9"/>
    </row>
    <row r="8" spans="1:5">
      <c r="A8" s="9"/>
      <c r="B8" s="9"/>
      <c r="C8" s="9"/>
    </row>
    <row r="9" spans="1:5">
      <c r="A9" s="9"/>
      <c r="B9" s="9"/>
      <c r="C9" s="9"/>
    </row>
    <row r="10" spans="1:5">
      <c r="A10" s="9"/>
      <c r="B10" s="9"/>
      <c r="C10" s="9"/>
    </row>
    <row r="11" spans="1:5">
      <c r="A11" s="9"/>
      <c r="B11" s="9"/>
      <c r="C11" s="9"/>
    </row>
    <row r="12" spans="1:5">
      <c r="A12" s="9"/>
      <c r="B12" s="9"/>
      <c r="C12" s="9"/>
    </row>
    <row r="14" spans="1:5" ht="43.5">
      <c r="A14" s="25" t="s">
        <v>15</v>
      </c>
      <c r="B14" s="25" t="s">
        <v>13</v>
      </c>
      <c r="C14" s="25" t="s">
        <v>14</v>
      </c>
    </row>
    <row r="15" spans="1:5">
      <c r="A15" s="9"/>
      <c r="B15" s="9"/>
      <c r="C15" s="9"/>
    </row>
    <row r="16" spans="1:5">
      <c r="A16" s="9"/>
      <c r="B16" s="9"/>
      <c r="C16" s="9"/>
    </row>
    <row r="17" spans="1:12">
      <c r="A17" s="9"/>
      <c r="B17" s="9"/>
      <c r="C17" s="9"/>
    </row>
    <row r="18" spans="1:12">
      <c r="A18" s="9"/>
      <c r="B18" s="9"/>
      <c r="C18" s="9"/>
    </row>
    <row r="19" spans="1:12">
      <c r="A19" s="9"/>
      <c r="B19" s="9"/>
      <c r="C19" s="9"/>
    </row>
    <row r="20" spans="1:12">
      <c r="A20" s="9"/>
      <c r="B20" s="9"/>
      <c r="C20" s="9"/>
    </row>
    <row r="24" spans="1:12" ht="15" thickBot="1">
      <c r="A24" s="2" t="s">
        <v>16</v>
      </c>
    </row>
    <row r="25" spans="1:12" ht="15" thickBot="1">
      <c r="A25" s="26" t="s">
        <v>17</v>
      </c>
      <c r="B25" s="27" t="s">
        <v>18</v>
      </c>
      <c r="C25" s="27" t="s">
        <v>19</v>
      </c>
      <c r="D25" s="28" t="s">
        <v>20</v>
      </c>
    </row>
    <row r="26" spans="1:12">
      <c r="A26" s="29" t="s">
        <v>21</v>
      </c>
      <c r="B26" s="30">
        <f>'Implementation Services'!D67</f>
        <v>0</v>
      </c>
      <c r="C26" s="30">
        <f>'Implementation Services'!D68</f>
        <v>0</v>
      </c>
      <c r="D26" s="31">
        <f>SUM(B26:C26)</f>
        <v>0</v>
      </c>
    </row>
    <row r="27" spans="1:12" ht="15" thickBot="1">
      <c r="A27" s="47" t="s">
        <v>22</v>
      </c>
      <c r="B27" s="48">
        <f>B26</f>
        <v>0</v>
      </c>
      <c r="C27" s="48">
        <f>C26</f>
        <v>0</v>
      </c>
      <c r="D27" s="48">
        <f>D26</f>
        <v>0</v>
      </c>
    </row>
    <row r="29" spans="1:12" ht="15" thickBot="1">
      <c r="A29" s="2" t="s">
        <v>23</v>
      </c>
    </row>
    <row r="30" spans="1:12" ht="16.5" thickBot="1">
      <c r="A30" s="106" t="s">
        <v>24</v>
      </c>
      <c r="B30" s="147" t="s">
        <v>25</v>
      </c>
      <c r="C30" s="147"/>
      <c r="D30" s="147"/>
      <c r="E30" s="147"/>
      <c r="F30" s="147"/>
      <c r="G30" s="147" t="s">
        <v>26</v>
      </c>
      <c r="H30" s="147"/>
      <c r="I30" s="147"/>
      <c r="J30" s="147"/>
      <c r="K30" s="147"/>
      <c r="L30" s="104"/>
    </row>
    <row r="31" spans="1:12">
      <c r="A31" s="34" t="s">
        <v>17</v>
      </c>
      <c r="B31" s="35" t="s">
        <v>18</v>
      </c>
      <c r="C31" s="35" t="s">
        <v>19</v>
      </c>
      <c r="D31" s="35" t="s">
        <v>27</v>
      </c>
      <c r="E31" s="35" t="s">
        <v>28</v>
      </c>
      <c r="F31" s="35" t="s">
        <v>29</v>
      </c>
      <c r="G31" s="35" t="s">
        <v>30</v>
      </c>
      <c r="H31" s="35" t="s">
        <v>31</v>
      </c>
      <c r="I31" s="35" t="s">
        <v>32</v>
      </c>
      <c r="J31" s="35" t="s">
        <v>33</v>
      </c>
      <c r="K31" s="36" t="s">
        <v>34</v>
      </c>
      <c r="L31" s="36" t="s">
        <v>35</v>
      </c>
    </row>
    <row r="32" spans="1:12">
      <c r="A32" s="37" t="s">
        <v>36</v>
      </c>
      <c r="B32" s="38">
        <f>'On Premises Option'!E24</f>
        <v>0</v>
      </c>
      <c r="C32" s="38">
        <f>'On Premises Option'!F24</f>
        <v>0</v>
      </c>
      <c r="D32" s="38">
        <f>'On Premises Option'!G24</f>
        <v>0</v>
      </c>
      <c r="E32" s="38">
        <f>'On Premises Option'!H24</f>
        <v>0</v>
      </c>
      <c r="F32" s="38">
        <f>'On Premises Option'!I24</f>
        <v>0</v>
      </c>
      <c r="G32" s="38">
        <f>'On Premises Option'!J24</f>
        <v>0</v>
      </c>
      <c r="H32" s="38">
        <f>'On Premises Option'!K24</f>
        <v>0</v>
      </c>
      <c r="I32" s="39">
        <f>'On Premises Option'!L24</f>
        <v>0</v>
      </c>
      <c r="J32" s="39">
        <f>'On Premises Option'!M24</f>
        <v>0</v>
      </c>
      <c r="K32" s="39">
        <f>'On Premises Option'!N24</f>
        <v>0</v>
      </c>
      <c r="L32" s="90">
        <f>'On Premises Option'!O24</f>
        <v>0</v>
      </c>
    </row>
    <row r="33" spans="1:12" ht="15" thickBot="1">
      <c r="A33" s="32" t="s">
        <v>37</v>
      </c>
      <c r="B33" s="42">
        <f>'On Premises Option'!E25</f>
        <v>0</v>
      </c>
      <c r="C33" s="42">
        <f>'On Premises Option'!F25</f>
        <v>0</v>
      </c>
      <c r="D33" s="42">
        <f>'On Premises Option'!G25</f>
        <v>0</v>
      </c>
      <c r="E33" s="42">
        <f>'On Premises Option'!H25</f>
        <v>0</v>
      </c>
      <c r="F33" s="42">
        <f>'On Premises Option'!I25</f>
        <v>0</v>
      </c>
      <c r="G33" s="42">
        <f>'On Premises Option'!J25</f>
        <v>0</v>
      </c>
      <c r="H33" s="42">
        <f>'On Premises Option'!K25</f>
        <v>0</v>
      </c>
      <c r="I33" s="33">
        <f>'On Premises Option'!L25</f>
        <v>0</v>
      </c>
      <c r="J33" s="33">
        <f>'On Premises Option'!M25</f>
        <v>0</v>
      </c>
      <c r="K33" s="33">
        <f>'On Premises Option'!N25</f>
        <v>0</v>
      </c>
      <c r="L33" s="91">
        <f>'On Premises Option'!O25</f>
        <v>0</v>
      </c>
    </row>
    <row r="34" spans="1:12" ht="15.6" thickTop="1" thickBot="1">
      <c r="A34" s="47" t="s">
        <v>38</v>
      </c>
      <c r="B34" s="49">
        <f t="shared" ref="B34:L34" si="0">SUM(B32:B33)</f>
        <v>0</v>
      </c>
      <c r="C34" s="49">
        <f t="shared" si="0"/>
        <v>0</v>
      </c>
      <c r="D34" s="49">
        <f t="shared" si="0"/>
        <v>0</v>
      </c>
      <c r="E34" s="49">
        <f t="shared" si="0"/>
        <v>0</v>
      </c>
      <c r="F34" s="49">
        <f t="shared" si="0"/>
        <v>0</v>
      </c>
      <c r="G34" s="49">
        <f t="shared" si="0"/>
        <v>0</v>
      </c>
      <c r="H34" s="49">
        <f t="shared" si="0"/>
        <v>0</v>
      </c>
      <c r="I34" s="102">
        <f t="shared" si="0"/>
        <v>0</v>
      </c>
      <c r="J34" s="102">
        <f t="shared" si="0"/>
        <v>0</v>
      </c>
      <c r="K34" s="102">
        <f t="shared" si="0"/>
        <v>0</v>
      </c>
      <c r="L34" s="50">
        <f t="shared" si="0"/>
        <v>0</v>
      </c>
    </row>
    <row r="35" spans="1:12" ht="15" thickBot="1">
      <c r="A35" s="92"/>
      <c r="B35" s="103"/>
      <c r="C35" s="103"/>
      <c r="D35" s="103"/>
      <c r="E35" s="103"/>
      <c r="F35" s="103"/>
      <c r="G35" s="103"/>
      <c r="H35" s="103"/>
      <c r="I35" s="105"/>
      <c r="J35" s="105"/>
      <c r="K35" s="105"/>
      <c r="L35" s="103"/>
    </row>
    <row r="36" spans="1:12" ht="16.5" thickBot="1">
      <c r="A36" s="106" t="s">
        <v>39</v>
      </c>
      <c r="B36" s="146" t="s">
        <v>25</v>
      </c>
      <c r="C36" s="147"/>
      <c r="D36" s="147"/>
      <c r="E36" s="147"/>
      <c r="F36" s="148"/>
      <c r="G36" s="146" t="s">
        <v>26</v>
      </c>
      <c r="H36" s="147"/>
      <c r="I36" s="147"/>
      <c r="J36" s="147"/>
      <c r="K36" s="148"/>
      <c r="L36" s="104"/>
    </row>
    <row r="37" spans="1:12">
      <c r="A37" s="34" t="s">
        <v>17</v>
      </c>
      <c r="B37" s="35" t="s">
        <v>18</v>
      </c>
      <c r="C37" s="35" t="s">
        <v>19</v>
      </c>
      <c r="D37" s="35" t="s">
        <v>27</v>
      </c>
      <c r="E37" s="35" t="s">
        <v>28</v>
      </c>
      <c r="F37" s="35" t="s">
        <v>29</v>
      </c>
      <c r="G37" s="35" t="s">
        <v>30</v>
      </c>
      <c r="H37" s="35" t="s">
        <v>31</v>
      </c>
      <c r="I37" s="35" t="s">
        <v>32</v>
      </c>
      <c r="J37" s="35" t="s">
        <v>33</v>
      </c>
      <c r="K37" s="36" t="s">
        <v>34</v>
      </c>
      <c r="L37" s="36" t="s">
        <v>35</v>
      </c>
    </row>
    <row r="38" spans="1:12">
      <c r="A38" s="37" t="s">
        <v>40</v>
      </c>
      <c r="B38" s="38">
        <f>'Hosted Option'!E28</f>
        <v>0</v>
      </c>
      <c r="C38" s="38">
        <f>'Hosted Option'!F28</f>
        <v>0</v>
      </c>
      <c r="D38" s="38">
        <f>'Hosted Option'!G28</f>
        <v>0</v>
      </c>
      <c r="E38" s="38">
        <f>'Hosted Option'!H28</f>
        <v>0</v>
      </c>
      <c r="F38" s="38">
        <f>'Hosted Option'!I28</f>
        <v>0</v>
      </c>
      <c r="G38" s="38">
        <f>'Hosted Option'!J28</f>
        <v>0</v>
      </c>
      <c r="H38" s="38">
        <f>'Hosted Option'!K28</f>
        <v>0</v>
      </c>
      <c r="I38" s="39">
        <f>'Hosted Option'!L28</f>
        <v>0</v>
      </c>
      <c r="J38" s="39">
        <f>'Hosted Option'!M28</f>
        <v>0</v>
      </c>
      <c r="K38" s="39">
        <f>'Hosted Option'!N28</f>
        <v>0</v>
      </c>
      <c r="L38" s="90">
        <f>'Hosted Option'!O28</f>
        <v>0</v>
      </c>
    </row>
    <row r="39" spans="1:12">
      <c r="A39" s="40" t="s">
        <v>37</v>
      </c>
      <c r="B39" s="41">
        <f>'Hosted Option'!E29</f>
        <v>0</v>
      </c>
      <c r="C39" s="41">
        <f>'Hosted Option'!F29</f>
        <v>0</v>
      </c>
      <c r="D39" s="41">
        <f>'Hosted Option'!G29</f>
        <v>0</v>
      </c>
      <c r="E39" s="41">
        <f>'Hosted Option'!H29</f>
        <v>0</v>
      </c>
      <c r="F39" s="41">
        <f>'Hosted Option'!I29</f>
        <v>0</v>
      </c>
      <c r="G39" s="41">
        <f>'Hosted Option'!J29</f>
        <v>0</v>
      </c>
      <c r="H39" s="41">
        <f>'Hosted Option'!K29</f>
        <v>0</v>
      </c>
      <c r="I39" s="39">
        <f>'Hosted Option'!L29</f>
        <v>0</v>
      </c>
      <c r="J39" s="39">
        <f>'Hosted Option'!M29</f>
        <v>0</v>
      </c>
      <c r="K39" s="39">
        <f>'Hosted Option'!N29</f>
        <v>0</v>
      </c>
      <c r="L39" s="90">
        <f>'Hosted Option'!O29</f>
        <v>0</v>
      </c>
    </row>
    <row r="40" spans="1:12" ht="15" thickBot="1">
      <c r="A40" s="32" t="s">
        <v>41</v>
      </c>
      <c r="B40" s="42">
        <f>'Hosted Option'!E30</f>
        <v>0</v>
      </c>
      <c r="C40" s="42">
        <f>'Hosted Option'!F30</f>
        <v>0</v>
      </c>
      <c r="D40" s="42">
        <f>'Hosted Option'!G30</f>
        <v>0</v>
      </c>
      <c r="E40" s="42">
        <f>'Hosted Option'!H30</f>
        <v>0</v>
      </c>
      <c r="F40" s="42">
        <f>'Hosted Option'!I30</f>
        <v>0</v>
      </c>
      <c r="G40" s="42">
        <f>'Hosted Option'!J30</f>
        <v>0</v>
      </c>
      <c r="H40" s="42">
        <f>'Hosted Option'!K30</f>
        <v>0</v>
      </c>
      <c r="I40" s="33">
        <f>'Hosted Option'!L30</f>
        <v>0</v>
      </c>
      <c r="J40" s="33">
        <f>'Hosted Option'!M30</f>
        <v>0</v>
      </c>
      <c r="K40" s="33">
        <f>'Hosted Option'!N30</f>
        <v>0</v>
      </c>
      <c r="L40" s="91">
        <f>'Hosted Option'!O30</f>
        <v>0</v>
      </c>
    </row>
    <row r="41" spans="1:12" ht="15.6" thickTop="1" thickBot="1">
      <c r="A41" s="47" t="s">
        <v>38</v>
      </c>
      <c r="B41" s="49">
        <f>SUM(B38:B40)</f>
        <v>0</v>
      </c>
      <c r="C41" s="49">
        <f t="shared" ref="C41:H41" si="1">SUM(C38:C40)</f>
        <v>0</v>
      </c>
      <c r="D41" s="49">
        <f t="shared" si="1"/>
        <v>0</v>
      </c>
      <c r="E41" s="49">
        <f t="shared" si="1"/>
        <v>0</v>
      </c>
      <c r="F41" s="49">
        <f t="shared" si="1"/>
        <v>0</v>
      </c>
      <c r="G41" s="49">
        <f t="shared" si="1"/>
        <v>0</v>
      </c>
      <c r="H41" s="49">
        <f t="shared" si="1"/>
        <v>0</v>
      </c>
      <c r="I41" s="102">
        <f>SUM(I38:I40)</f>
        <v>0</v>
      </c>
      <c r="J41" s="102">
        <f t="shared" ref="J41:K41" si="2">SUM(J38:J40)</f>
        <v>0</v>
      </c>
      <c r="K41" s="102">
        <f t="shared" si="2"/>
        <v>0</v>
      </c>
      <c r="L41" s="50">
        <f>SUM(L38:L40)</f>
        <v>0</v>
      </c>
    </row>
    <row r="47" spans="1:12" ht="15" thickBot="1">
      <c r="A47" s="2" t="s">
        <v>42</v>
      </c>
    </row>
    <row r="48" spans="1:12">
      <c r="A48" s="144" t="s">
        <v>43</v>
      </c>
      <c r="B48" s="145"/>
    </row>
    <row r="49" spans="1:11">
      <c r="A49" s="43" t="s">
        <v>44</v>
      </c>
      <c r="B49" s="44">
        <f>D27</f>
        <v>0</v>
      </c>
    </row>
    <row r="50" spans="1:11">
      <c r="A50" s="45" t="s">
        <v>24</v>
      </c>
      <c r="B50" s="46">
        <f>L34</f>
        <v>0</v>
      </c>
    </row>
    <row r="51" spans="1:11" ht="15" thickBot="1">
      <c r="A51" s="45" t="s">
        <v>39</v>
      </c>
      <c r="B51" s="46">
        <f>L41</f>
        <v>0</v>
      </c>
    </row>
    <row r="52" spans="1:11" ht="15" thickBot="1">
      <c r="A52" s="51" t="s">
        <v>45</v>
      </c>
      <c r="B52" s="52">
        <f>B49+B51</f>
        <v>0</v>
      </c>
      <c r="C52" s="53" t="s">
        <v>46</v>
      </c>
      <c r="D52" s="54"/>
      <c r="E52" s="54"/>
      <c r="F52" s="55"/>
      <c r="G52" s="55"/>
      <c r="H52" s="54"/>
      <c r="I52" s="54"/>
      <c r="J52" s="54"/>
      <c r="K52" s="55"/>
    </row>
  </sheetData>
  <protectedRanges>
    <protectedRange sqref="B4:C4" name="Range1"/>
  </protectedRanges>
  <mergeCells count="6">
    <mergeCell ref="B4:E4"/>
    <mergeCell ref="A48:B48"/>
    <mergeCell ref="G36:K36"/>
    <mergeCell ref="B36:F36"/>
    <mergeCell ref="B30:F30"/>
    <mergeCell ref="G30:K30"/>
  </mergeCells>
  <pageMargins left="0.7" right="0.7" top="0.75" bottom="0.75" header="0.3" footer="0.3"/>
  <pageSetup scale="5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C8694-9D43-41B8-A15B-50EE1C84F7F1}">
  <sheetPr>
    <pageSetUpPr fitToPage="1"/>
  </sheetPr>
  <dimension ref="A1:I69"/>
  <sheetViews>
    <sheetView zoomScaleNormal="100" workbookViewId="0">
      <selection activeCell="B4" sqref="B4"/>
    </sheetView>
  </sheetViews>
  <sheetFormatPr defaultRowHeight="14.45"/>
  <cols>
    <col min="1" max="1" width="15.5703125" customWidth="1"/>
    <col min="2" max="2" width="70.5703125" customWidth="1"/>
    <col min="3" max="8" width="20.5703125" customWidth="1"/>
    <col min="9" max="9" width="0" hidden="1" customWidth="1"/>
  </cols>
  <sheetData>
    <row r="1" spans="1:9">
      <c r="A1" s="2" t="s">
        <v>0</v>
      </c>
    </row>
    <row r="2" spans="1:9">
      <c r="A2" s="2" t="s">
        <v>1</v>
      </c>
    </row>
    <row r="4" spans="1:9">
      <c r="A4" s="22" t="s">
        <v>11</v>
      </c>
      <c r="B4" s="93" t="str" cm="1">
        <f t="array" ref="B4:E4">IF('Summary Sheet'!B4:E4="","",'Summary Sheet'!B4:E4)</f>
        <v/>
      </c>
      <c r="C4" s="63" t="str">
        <v/>
      </c>
      <c r="D4" s="63" t="str">
        <v/>
      </c>
      <c r="E4" s="63" t="str">
        <v/>
      </c>
    </row>
    <row r="8" spans="1:9" ht="14.45" customHeight="1">
      <c r="A8" s="157" t="s">
        <v>47</v>
      </c>
      <c r="B8" s="157"/>
      <c r="C8" s="157"/>
      <c r="D8" s="157"/>
      <c r="E8" s="157"/>
      <c r="F8" s="157"/>
      <c r="G8" s="157"/>
      <c r="H8" s="57"/>
    </row>
    <row r="9" spans="1:9" ht="58.5" customHeight="1">
      <c r="A9" s="158" t="s">
        <v>48</v>
      </c>
      <c r="B9" s="158"/>
      <c r="C9" s="158"/>
      <c r="D9" s="158"/>
      <c r="E9" s="158"/>
      <c r="F9" s="158"/>
      <c r="G9" s="158"/>
      <c r="H9" s="58"/>
    </row>
    <row r="11" spans="1:9" ht="15" thickBot="1">
      <c r="A11" s="3" t="s">
        <v>49</v>
      </c>
    </row>
    <row r="12" spans="1:9" ht="43.5">
      <c r="A12" s="15" t="s">
        <v>50</v>
      </c>
      <c r="B12" s="16" t="s">
        <v>51</v>
      </c>
      <c r="C12" s="16" t="s">
        <v>52</v>
      </c>
      <c r="D12" s="17" t="s">
        <v>53</v>
      </c>
      <c r="E12" s="18" t="s">
        <v>54</v>
      </c>
      <c r="F12" s="18" t="s">
        <v>55</v>
      </c>
      <c r="G12" s="18" t="s">
        <v>56</v>
      </c>
    </row>
    <row r="13" spans="1:9" ht="15" thickBot="1">
      <c r="A13" s="4" t="s">
        <v>57</v>
      </c>
      <c r="B13" s="5"/>
      <c r="C13" s="5"/>
      <c r="D13" s="5"/>
      <c r="E13" s="5"/>
      <c r="F13" s="6"/>
      <c r="G13" s="161" t="s">
        <v>58</v>
      </c>
    </row>
    <row r="14" spans="1:9" ht="15" thickBot="1">
      <c r="A14" s="7">
        <v>1.1000000000000001</v>
      </c>
      <c r="B14" s="8" t="s">
        <v>59</v>
      </c>
      <c r="C14" s="107">
        <v>0</v>
      </c>
      <c r="D14" s="19"/>
      <c r="E14" s="95"/>
      <c r="F14" s="20"/>
      <c r="G14" s="161"/>
      <c r="I14">
        <f>YEAR(E14)</f>
        <v>1900</v>
      </c>
    </row>
    <row r="15" spans="1:9" ht="15" thickBot="1">
      <c r="A15" s="7">
        <v>1.2</v>
      </c>
      <c r="B15" s="8" t="s">
        <v>60</v>
      </c>
      <c r="C15" s="107">
        <v>0</v>
      </c>
      <c r="D15" s="19"/>
      <c r="E15" s="95"/>
      <c r="F15" s="20"/>
      <c r="G15" s="161"/>
      <c r="I15">
        <f t="shared" ref="I15:I65" si="0">YEAR(E15)</f>
        <v>1900</v>
      </c>
    </row>
    <row r="16" spans="1:9" ht="15" thickBot="1">
      <c r="A16" s="7">
        <v>1.3</v>
      </c>
      <c r="B16" s="8" t="s">
        <v>61</v>
      </c>
      <c r="C16" s="107">
        <v>0</v>
      </c>
      <c r="D16" s="19"/>
      <c r="E16" s="95"/>
      <c r="F16" s="20"/>
      <c r="G16" s="161"/>
      <c r="I16">
        <f t="shared" si="0"/>
        <v>1900</v>
      </c>
    </row>
    <row r="17" spans="1:9" ht="15" thickBot="1">
      <c r="A17" s="7">
        <v>1.4</v>
      </c>
      <c r="B17" s="8" t="s">
        <v>62</v>
      </c>
      <c r="C17" s="107">
        <v>0</v>
      </c>
      <c r="D17" s="19"/>
      <c r="E17" s="95"/>
      <c r="F17" s="20"/>
      <c r="G17" s="161"/>
      <c r="I17">
        <f t="shared" si="0"/>
        <v>1900</v>
      </c>
    </row>
    <row r="18" spans="1:9" ht="15" thickBot="1">
      <c r="A18" s="7">
        <v>1.5</v>
      </c>
      <c r="B18" s="8" t="s">
        <v>63</v>
      </c>
      <c r="C18" s="107">
        <v>0</v>
      </c>
      <c r="D18" s="19"/>
      <c r="E18" s="95"/>
      <c r="F18" s="20"/>
      <c r="G18" s="161"/>
      <c r="I18">
        <f t="shared" si="0"/>
        <v>1900</v>
      </c>
    </row>
    <row r="19" spans="1:9" ht="15" thickBot="1">
      <c r="A19" s="159" t="s">
        <v>64</v>
      </c>
      <c r="B19" s="160"/>
      <c r="C19" s="19"/>
      <c r="D19" s="21">
        <f>SUM(C14:C18)</f>
        <v>0</v>
      </c>
      <c r="E19" s="96"/>
      <c r="F19" s="111" t="str">
        <f>IFERROR(D19/$D$69,"")</f>
        <v/>
      </c>
      <c r="G19" s="161"/>
      <c r="I19">
        <f t="shared" si="0"/>
        <v>1900</v>
      </c>
    </row>
    <row r="20" spans="1:9" ht="15" thickBot="1">
      <c r="A20" s="4" t="s">
        <v>65</v>
      </c>
      <c r="B20" s="5"/>
      <c r="C20" s="10"/>
      <c r="D20" s="10"/>
      <c r="E20" s="10"/>
      <c r="F20" s="11"/>
      <c r="G20" s="161"/>
      <c r="I20">
        <f t="shared" si="0"/>
        <v>1900</v>
      </c>
    </row>
    <row r="21" spans="1:9" ht="15" thickBot="1">
      <c r="A21" s="7">
        <v>2.1</v>
      </c>
      <c r="B21" s="8" t="s">
        <v>66</v>
      </c>
      <c r="C21" s="107">
        <v>0</v>
      </c>
      <c r="D21" s="19"/>
      <c r="E21" s="95"/>
      <c r="F21" s="20"/>
      <c r="G21" s="161"/>
      <c r="I21">
        <f t="shared" si="0"/>
        <v>1900</v>
      </c>
    </row>
    <row r="22" spans="1:9" ht="15" thickBot="1">
      <c r="A22" s="12">
        <v>2.2000000000000002</v>
      </c>
      <c r="B22" s="8" t="s">
        <v>67</v>
      </c>
      <c r="C22" s="107">
        <v>0</v>
      </c>
      <c r="D22" s="19"/>
      <c r="E22" s="95"/>
      <c r="F22" s="20"/>
      <c r="G22" s="161"/>
      <c r="I22">
        <f t="shared" si="0"/>
        <v>1900</v>
      </c>
    </row>
    <row r="23" spans="1:9" ht="15" thickBot="1">
      <c r="A23" s="7">
        <v>2.2999999999999998</v>
      </c>
      <c r="B23" s="8" t="s">
        <v>68</v>
      </c>
      <c r="C23" s="107">
        <v>0</v>
      </c>
      <c r="D23" s="19"/>
      <c r="E23" s="95"/>
      <c r="F23" s="20"/>
      <c r="G23" s="161"/>
      <c r="I23">
        <f t="shared" si="0"/>
        <v>1900</v>
      </c>
    </row>
    <row r="24" spans="1:9" ht="15" thickBot="1">
      <c r="A24" s="159" t="s">
        <v>69</v>
      </c>
      <c r="B24" s="160"/>
      <c r="C24" s="19"/>
      <c r="D24" s="21">
        <f>SUM(C21:C23)</f>
        <v>0</v>
      </c>
      <c r="E24" s="96"/>
      <c r="F24" s="111" t="str">
        <f>IFERROR(D24/$D$69,"")</f>
        <v/>
      </c>
      <c r="G24" s="161"/>
      <c r="I24">
        <f t="shared" si="0"/>
        <v>1900</v>
      </c>
    </row>
    <row r="25" spans="1:9" ht="15" thickBot="1">
      <c r="A25" s="4" t="s">
        <v>70</v>
      </c>
      <c r="B25" s="5"/>
      <c r="C25" s="10"/>
      <c r="D25" s="10"/>
      <c r="E25" s="10"/>
      <c r="F25" s="11"/>
      <c r="G25" s="161"/>
      <c r="I25">
        <f t="shared" si="0"/>
        <v>1900</v>
      </c>
    </row>
    <row r="26" spans="1:9" ht="15" thickBot="1">
      <c r="A26" s="12" t="s">
        <v>71</v>
      </c>
      <c r="B26" s="8" t="s">
        <v>72</v>
      </c>
      <c r="C26" s="107">
        <v>0</v>
      </c>
      <c r="D26" s="19"/>
      <c r="E26" s="95"/>
      <c r="F26" s="20"/>
      <c r="G26" s="161"/>
      <c r="I26">
        <f t="shared" si="0"/>
        <v>1900</v>
      </c>
    </row>
    <row r="27" spans="1:9" ht="15" thickBot="1">
      <c r="A27" s="12" t="s">
        <v>73</v>
      </c>
      <c r="B27" s="8" t="s">
        <v>74</v>
      </c>
      <c r="C27" s="107">
        <v>0</v>
      </c>
      <c r="D27" s="19"/>
      <c r="E27" s="95"/>
      <c r="F27" s="20"/>
      <c r="G27" s="161"/>
      <c r="I27">
        <f t="shared" si="0"/>
        <v>1900</v>
      </c>
    </row>
    <row r="28" spans="1:9" ht="15" thickBot="1">
      <c r="A28" s="12" t="s">
        <v>75</v>
      </c>
      <c r="B28" s="8" t="s">
        <v>76</v>
      </c>
      <c r="C28" s="107">
        <v>0</v>
      </c>
      <c r="D28" s="19"/>
      <c r="E28" s="95"/>
      <c r="F28" s="20"/>
      <c r="G28" s="161"/>
      <c r="I28">
        <f t="shared" si="0"/>
        <v>1900</v>
      </c>
    </row>
    <row r="29" spans="1:9" ht="15" thickBot="1">
      <c r="A29" s="159" t="s">
        <v>77</v>
      </c>
      <c r="B29" s="160"/>
      <c r="C29" s="19"/>
      <c r="D29" s="21">
        <f>SUM(C26:C28)</f>
        <v>0</v>
      </c>
      <c r="E29" s="96"/>
      <c r="F29" s="111" t="str">
        <f>IFERROR(D29/$D$69,"")</f>
        <v/>
      </c>
      <c r="G29" s="161"/>
      <c r="I29">
        <f t="shared" si="0"/>
        <v>1900</v>
      </c>
    </row>
    <row r="30" spans="1:9" ht="15" thickBot="1">
      <c r="A30" s="4" t="s">
        <v>78</v>
      </c>
      <c r="B30" s="5"/>
      <c r="C30" s="10"/>
      <c r="D30" s="10"/>
      <c r="E30" s="10"/>
      <c r="F30" s="11"/>
      <c r="G30" s="161"/>
      <c r="I30">
        <f t="shared" si="0"/>
        <v>1900</v>
      </c>
    </row>
    <row r="31" spans="1:9" ht="15" thickBot="1">
      <c r="A31" s="7">
        <v>4.0999999999999996</v>
      </c>
      <c r="B31" s="8" t="s">
        <v>79</v>
      </c>
      <c r="C31" s="107">
        <v>0</v>
      </c>
      <c r="D31" s="19"/>
      <c r="E31" s="95"/>
      <c r="F31" s="20"/>
      <c r="G31" s="161"/>
      <c r="I31">
        <f t="shared" si="0"/>
        <v>1900</v>
      </c>
    </row>
    <row r="32" spans="1:9" ht="15" thickBot="1">
      <c r="A32" s="12" t="s">
        <v>80</v>
      </c>
      <c r="B32" s="8" t="s">
        <v>81</v>
      </c>
      <c r="C32" s="107">
        <v>0</v>
      </c>
      <c r="D32" s="19"/>
      <c r="E32" s="95"/>
      <c r="F32" s="20"/>
      <c r="G32" s="161"/>
      <c r="I32">
        <f t="shared" si="0"/>
        <v>1900</v>
      </c>
    </row>
    <row r="33" spans="1:9" ht="15" thickBot="1">
      <c r="A33" s="12" t="s">
        <v>82</v>
      </c>
      <c r="B33" s="8" t="s">
        <v>83</v>
      </c>
      <c r="C33" s="107">
        <v>0</v>
      </c>
      <c r="D33" s="19"/>
      <c r="E33" s="95"/>
      <c r="F33" s="20"/>
      <c r="G33" s="161"/>
      <c r="I33">
        <f t="shared" si="0"/>
        <v>1900</v>
      </c>
    </row>
    <row r="34" spans="1:9" ht="15" thickBot="1">
      <c r="A34" s="12" t="s">
        <v>84</v>
      </c>
      <c r="B34" s="8" t="s">
        <v>85</v>
      </c>
      <c r="C34" s="107">
        <v>0</v>
      </c>
      <c r="D34" s="19"/>
      <c r="E34" s="95"/>
      <c r="F34" s="20"/>
      <c r="G34" s="161"/>
      <c r="I34">
        <f t="shared" si="0"/>
        <v>1900</v>
      </c>
    </row>
    <row r="35" spans="1:9" ht="15" thickBot="1">
      <c r="A35" s="12" t="s">
        <v>86</v>
      </c>
      <c r="B35" s="8" t="s">
        <v>87</v>
      </c>
      <c r="C35" s="107">
        <v>0</v>
      </c>
      <c r="D35" s="19"/>
      <c r="E35" s="95"/>
      <c r="F35" s="20"/>
      <c r="G35" s="161"/>
      <c r="I35">
        <f t="shared" si="0"/>
        <v>1900</v>
      </c>
    </row>
    <row r="36" spans="1:9" ht="15" thickBot="1">
      <c r="A36" s="159" t="s">
        <v>88</v>
      </c>
      <c r="B36" s="160"/>
      <c r="C36" s="19"/>
      <c r="D36" s="21">
        <f>SUM(C31:C35)</f>
        <v>0</v>
      </c>
      <c r="E36" s="96"/>
      <c r="F36" s="111" t="str">
        <f>IFERROR(D36/$D$69,"")</f>
        <v/>
      </c>
      <c r="G36" s="161"/>
      <c r="I36">
        <f t="shared" si="0"/>
        <v>1900</v>
      </c>
    </row>
    <row r="37" spans="1:9" ht="15" thickBot="1">
      <c r="A37" s="4" t="s">
        <v>89</v>
      </c>
      <c r="B37" s="5"/>
      <c r="C37" s="10"/>
      <c r="D37" s="10"/>
      <c r="E37" s="10"/>
      <c r="F37" s="11"/>
      <c r="G37" s="161"/>
      <c r="I37">
        <f t="shared" si="0"/>
        <v>1900</v>
      </c>
    </row>
    <row r="38" spans="1:9" ht="15" thickBot="1">
      <c r="A38" s="7">
        <v>5.0999999999999996</v>
      </c>
      <c r="B38" s="8" t="s">
        <v>90</v>
      </c>
      <c r="C38" s="107">
        <v>0</v>
      </c>
      <c r="D38" s="19"/>
      <c r="E38" s="95"/>
      <c r="F38" s="20"/>
      <c r="G38" s="161"/>
      <c r="I38">
        <f t="shared" si="0"/>
        <v>1900</v>
      </c>
    </row>
    <row r="39" spans="1:9" ht="15" thickBot="1">
      <c r="A39" s="7">
        <v>5.2</v>
      </c>
      <c r="B39" s="8" t="s">
        <v>91</v>
      </c>
      <c r="C39" s="107">
        <v>0</v>
      </c>
      <c r="D39" s="19"/>
      <c r="E39" s="95"/>
      <c r="F39" s="20"/>
      <c r="G39" s="161"/>
      <c r="I39">
        <f t="shared" si="0"/>
        <v>1900</v>
      </c>
    </row>
    <row r="40" spans="1:9" ht="15" thickBot="1">
      <c r="A40" s="159" t="s">
        <v>92</v>
      </c>
      <c r="B40" s="160"/>
      <c r="C40" s="19"/>
      <c r="D40" s="21">
        <f>SUM(C38:C39)</f>
        <v>0</v>
      </c>
      <c r="E40" s="96"/>
      <c r="F40" s="111" t="str">
        <f>IFERROR(D40/$D$69,"")</f>
        <v/>
      </c>
      <c r="G40" s="161"/>
      <c r="I40">
        <f t="shared" si="0"/>
        <v>1900</v>
      </c>
    </row>
    <row r="41" spans="1:9" ht="15" thickBot="1">
      <c r="A41" s="4" t="s">
        <v>93</v>
      </c>
      <c r="B41" s="5"/>
      <c r="C41" s="10"/>
      <c r="D41" s="10"/>
      <c r="E41" s="10"/>
      <c r="F41" s="11"/>
      <c r="G41" s="162" t="s">
        <v>94</v>
      </c>
      <c r="I41">
        <f t="shared" si="0"/>
        <v>1900</v>
      </c>
    </row>
    <row r="42" spans="1:9" ht="15" thickBot="1">
      <c r="A42" s="13">
        <v>6.1</v>
      </c>
      <c r="B42" s="14" t="s">
        <v>95</v>
      </c>
      <c r="C42" s="107">
        <v>0</v>
      </c>
      <c r="D42" s="19"/>
      <c r="E42" s="95"/>
      <c r="F42" s="20"/>
      <c r="G42" s="162"/>
      <c r="I42">
        <f t="shared" si="0"/>
        <v>1900</v>
      </c>
    </row>
    <row r="43" spans="1:9" ht="15" thickBot="1">
      <c r="A43" s="13">
        <v>6.2</v>
      </c>
      <c r="B43" s="14" t="s">
        <v>96</v>
      </c>
      <c r="C43" s="107">
        <v>0</v>
      </c>
      <c r="D43" s="19"/>
      <c r="E43" s="95"/>
      <c r="F43" s="20"/>
      <c r="G43" s="162"/>
      <c r="I43">
        <f t="shared" si="0"/>
        <v>1900</v>
      </c>
    </row>
    <row r="44" spans="1:9" ht="15" thickBot="1">
      <c r="A44" s="153" t="s">
        <v>97</v>
      </c>
      <c r="B44" s="154"/>
      <c r="C44" s="19"/>
      <c r="D44" s="21">
        <f>SUM(C42:C43)</f>
        <v>0</v>
      </c>
      <c r="E44" s="96"/>
      <c r="F44" s="111" t="str">
        <f>IFERROR(D44/$D$69,"")</f>
        <v/>
      </c>
      <c r="G44" s="162"/>
      <c r="I44">
        <f t="shared" si="0"/>
        <v>1900</v>
      </c>
    </row>
    <row r="45" spans="1:9" ht="15" thickBot="1">
      <c r="A45" s="4" t="s">
        <v>98</v>
      </c>
      <c r="B45" s="5"/>
      <c r="C45" s="10"/>
      <c r="D45" s="10"/>
      <c r="E45" s="10"/>
      <c r="F45" s="11"/>
      <c r="G45" s="162"/>
      <c r="I45">
        <f t="shared" si="0"/>
        <v>1900</v>
      </c>
    </row>
    <row r="46" spans="1:9" ht="15" thickBot="1">
      <c r="A46" s="13">
        <v>7.1</v>
      </c>
      <c r="B46" s="14" t="s">
        <v>99</v>
      </c>
      <c r="C46" s="107">
        <v>0</v>
      </c>
      <c r="D46" s="19"/>
      <c r="E46" s="95"/>
      <c r="F46" s="20"/>
      <c r="G46" s="162"/>
      <c r="I46">
        <f t="shared" si="0"/>
        <v>1900</v>
      </c>
    </row>
    <row r="47" spans="1:9" ht="15" thickBot="1">
      <c r="A47" s="13">
        <v>7.2</v>
      </c>
      <c r="B47" s="14" t="s">
        <v>100</v>
      </c>
      <c r="C47" s="107">
        <v>0</v>
      </c>
      <c r="D47" s="19"/>
      <c r="E47" s="95"/>
      <c r="F47" s="20"/>
      <c r="G47" s="162"/>
      <c r="I47">
        <f t="shared" si="0"/>
        <v>1900</v>
      </c>
    </row>
    <row r="48" spans="1:9" ht="15" thickBot="1">
      <c r="A48" s="13">
        <v>7.3</v>
      </c>
      <c r="B48" s="14" t="s">
        <v>101</v>
      </c>
      <c r="C48" s="107">
        <v>0</v>
      </c>
      <c r="D48" s="19"/>
      <c r="E48" s="95"/>
      <c r="F48" s="20"/>
      <c r="G48" s="162"/>
      <c r="I48">
        <f t="shared" si="0"/>
        <v>1900</v>
      </c>
    </row>
    <row r="49" spans="1:9" ht="15" thickBot="1">
      <c r="A49" s="13">
        <v>7.4</v>
      </c>
      <c r="B49" s="14" t="s">
        <v>102</v>
      </c>
      <c r="C49" s="107">
        <v>0</v>
      </c>
      <c r="D49" s="19"/>
      <c r="E49" s="95"/>
      <c r="F49" s="20"/>
      <c r="G49" s="162"/>
      <c r="I49">
        <f t="shared" si="0"/>
        <v>1900</v>
      </c>
    </row>
    <row r="50" spans="1:9" ht="15" thickBot="1">
      <c r="A50" s="153" t="s">
        <v>103</v>
      </c>
      <c r="B50" s="154"/>
      <c r="C50" s="19"/>
      <c r="D50" s="21">
        <f>SUM(C46:C49)</f>
        <v>0</v>
      </c>
      <c r="E50" s="96"/>
      <c r="F50" s="111" t="str">
        <f>IFERROR(D50/$D$69,"")</f>
        <v/>
      </c>
      <c r="G50" s="162"/>
      <c r="I50">
        <f t="shared" si="0"/>
        <v>1900</v>
      </c>
    </row>
    <row r="51" spans="1:9" ht="15" thickBot="1">
      <c r="A51" s="4" t="s">
        <v>104</v>
      </c>
      <c r="B51" s="5"/>
      <c r="C51" s="10"/>
      <c r="D51" s="10"/>
      <c r="E51" s="10"/>
      <c r="F51" s="11"/>
      <c r="G51" s="162"/>
      <c r="I51">
        <f t="shared" si="0"/>
        <v>1900</v>
      </c>
    </row>
    <row r="52" spans="1:9" ht="15" thickBot="1">
      <c r="A52" s="13">
        <v>8.1</v>
      </c>
      <c r="B52" s="14" t="s">
        <v>105</v>
      </c>
      <c r="C52" s="107">
        <v>0</v>
      </c>
      <c r="D52" s="19"/>
      <c r="E52" s="95"/>
      <c r="F52" s="20"/>
      <c r="G52" s="162"/>
      <c r="I52">
        <f t="shared" si="0"/>
        <v>1900</v>
      </c>
    </row>
    <row r="53" spans="1:9" ht="15" thickBot="1">
      <c r="A53" s="13">
        <v>8.1999999999999993</v>
      </c>
      <c r="B53" s="14" t="s">
        <v>106</v>
      </c>
      <c r="C53" s="107">
        <v>0</v>
      </c>
      <c r="D53" s="19"/>
      <c r="E53" s="95"/>
      <c r="F53" s="20"/>
      <c r="G53" s="162"/>
      <c r="I53">
        <f t="shared" si="0"/>
        <v>1900</v>
      </c>
    </row>
    <row r="54" spans="1:9" ht="15" thickBot="1">
      <c r="A54" s="13">
        <v>8.3000000000000007</v>
      </c>
      <c r="B54" s="14" t="s">
        <v>107</v>
      </c>
      <c r="C54" s="107">
        <v>0</v>
      </c>
      <c r="D54" s="19"/>
      <c r="E54" s="95"/>
      <c r="F54" s="20"/>
      <c r="G54" s="162"/>
      <c r="I54">
        <f t="shared" si="0"/>
        <v>1900</v>
      </c>
    </row>
    <row r="55" spans="1:9" ht="15" thickBot="1">
      <c r="A55" s="13">
        <v>8.4</v>
      </c>
      <c r="B55" s="14" t="s">
        <v>108</v>
      </c>
      <c r="C55" s="107">
        <v>0</v>
      </c>
      <c r="D55" s="19"/>
      <c r="E55" s="95"/>
      <c r="F55" s="20"/>
      <c r="G55" s="162"/>
      <c r="I55">
        <f t="shared" si="0"/>
        <v>1900</v>
      </c>
    </row>
    <row r="56" spans="1:9" ht="15" thickBot="1">
      <c r="A56" s="153" t="s">
        <v>109</v>
      </c>
      <c r="B56" s="154"/>
      <c r="C56" s="19"/>
      <c r="D56" s="21">
        <f>SUM(C52:C55)</f>
        <v>0</v>
      </c>
      <c r="E56" s="96"/>
      <c r="F56" s="111" t="str">
        <f>IFERROR(D56/$D$69,"")</f>
        <v/>
      </c>
      <c r="G56" s="162"/>
      <c r="I56">
        <f t="shared" si="0"/>
        <v>1900</v>
      </c>
    </row>
    <row r="57" spans="1:9" ht="15" thickBot="1">
      <c r="A57" s="4" t="s">
        <v>110</v>
      </c>
      <c r="B57" s="5"/>
      <c r="C57" s="10"/>
      <c r="D57" s="10"/>
      <c r="E57" s="10"/>
      <c r="F57" s="11"/>
      <c r="G57" s="162"/>
      <c r="I57">
        <f t="shared" si="0"/>
        <v>1900</v>
      </c>
    </row>
    <row r="58" spans="1:9" ht="15" thickBot="1">
      <c r="A58" s="13">
        <v>9.1</v>
      </c>
      <c r="B58" s="14" t="s">
        <v>111</v>
      </c>
      <c r="C58" s="107">
        <v>0</v>
      </c>
      <c r="D58" s="19"/>
      <c r="E58" s="95"/>
      <c r="F58" s="20"/>
      <c r="G58" s="162"/>
      <c r="I58">
        <f t="shared" si="0"/>
        <v>1900</v>
      </c>
    </row>
    <row r="59" spans="1:9" ht="15" thickBot="1">
      <c r="A59" s="13">
        <v>9.1999999999999993</v>
      </c>
      <c r="B59" s="14" t="s">
        <v>112</v>
      </c>
      <c r="C59" s="107">
        <v>0</v>
      </c>
      <c r="D59" s="19"/>
      <c r="E59" s="95"/>
      <c r="F59" s="20"/>
      <c r="G59" s="162"/>
      <c r="I59">
        <f t="shared" si="0"/>
        <v>1900</v>
      </c>
    </row>
    <row r="60" spans="1:9" ht="15" thickBot="1">
      <c r="A60" s="13">
        <v>9.3000000000000007</v>
      </c>
      <c r="B60" s="14" t="s">
        <v>113</v>
      </c>
      <c r="C60" s="107">
        <v>0</v>
      </c>
      <c r="D60" s="19"/>
      <c r="E60" s="95"/>
      <c r="F60" s="20"/>
      <c r="G60" s="162"/>
      <c r="I60">
        <f t="shared" si="0"/>
        <v>1900</v>
      </c>
    </row>
    <row r="61" spans="1:9" ht="15" thickBot="1">
      <c r="A61" s="153" t="s">
        <v>114</v>
      </c>
      <c r="B61" s="154"/>
      <c r="C61" s="19"/>
      <c r="D61" s="21">
        <f>SUM(C58:C60)</f>
        <v>0</v>
      </c>
      <c r="E61" s="96"/>
      <c r="F61" s="111" t="str">
        <f>IFERROR(D61/$D$69,"")</f>
        <v/>
      </c>
      <c r="G61" s="162"/>
      <c r="I61">
        <f t="shared" si="0"/>
        <v>1900</v>
      </c>
    </row>
    <row r="62" spans="1:9" ht="15" thickBot="1">
      <c r="A62" s="4" t="s">
        <v>115</v>
      </c>
      <c r="B62" s="5"/>
      <c r="C62" s="10"/>
      <c r="D62" s="10"/>
      <c r="E62" s="10"/>
      <c r="F62" s="11"/>
      <c r="G62" s="162"/>
      <c r="I62">
        <f t="shared" si="0"/>
        <v>1900</v>
      </c>
    </row>
    <row r="63" spans="1:9" ht="15" thickBot="1">
      <c r="A63" s="13">
        <v>10.1</v>
      </c>
      <c r="B63" s="14" t="s">
        <v>116</v>
      </c>
      <c r="C63" s="107">
        <v>0</v>
      </c>
      <c r="D63" s="19"/>
      <c r="E63" s="95"/>
      <c r="F63" s="20"/>
      <c r="G63" s="162"/>
      <c r="I63">
        <f t="shared" si="0"/>
        <v>1900</v>
      </c>
    </row>
    <row r="64" spans="1:9" ht="15" thickBot="1">
      <c r="A64" s="13">
        <v>10.199999999999999</v>
      </c>
      <c r="B64" s="14" t="s">
        <v>117</v>
      </c>
      <c r="C64" s="107">
        <v>0</v>
      </c>
      <c r="D64" s="19"/>
      <c r="E64" s="95"/>
      <c r="F64" s="20"/>
      <c r="G64" s="162"/>
      <c r="I64">
        <f t="shared" si="0"/>
        <v>1900</v>
      </c>
    </row>
    <row r="65" spans="1:9" ht="15" thickBot="1">
      <c r="A65" s="13">
        <v>10.3</v>
      </c>
      <c r="B65" s="14" t="s">
        <v>118</v>
      </c>
      <c r="C65" s="107">
        <v>0</v>
      </c>
      <c r="D65" s="19"/>
      <c r="E65" s="95"/>
      <c r="F65" s="20"/>
      <c r="G65" s="162"/>
      <c r="I65">
        <f t="shared" si="0"/>
        <v>1900</v>
      </c>
    </row>
    <row r="66" spans="1:9" ht="15" thickBot="1">
      <c r="A66" s="153" t="s">
        <v>119</v>
      </c>
      <c r="B66" s="154"/>
      <c r="C66" s="19"/>
      <c r="D66" s="21">
        <f>SUM(C63:C65)</f>
        <v>0</v>
      </c>
      <c r="E66" s="97"/>
      <c r="F66" s="111" t="str">
        <f>IFERROR(D66/$D$69,"")</f>
        <v/>
      </c>
      <c r="G66" s="162"/>
    </row>
    <row r="67" spans="1:9" ht="17.100000000000001" thickTop="1" thickBot="1">
      <c r="A67" s="155" t="s">
        <v>120</v>
      </c>
      <c r="B67" s="156"/>
      <c r="C67" s="100"/>
      <c r="D67" s="108">
        <f>SUMIF(I14:I65,2026,C14:C65)</f>
        <v>0</v>
      </c>
      <c r="E67" s="98"/>
      <c r="F67" s="19"/>
    </row>
    <row r="68" spans="1:9" ht="17.100000000000001" thickTop="1" thickBot="1">
      <c r="A68" s="149" t="s">
        <v>121</v>
      </c>
      <c r="B68" s="150"/>
      <c r="C68" s="100"/>
      <c r="D68" s="109">
        <f>SUMIF(I14:I65,2027,C14:C65)</f>
        <v>0</v>
      </c>
      <c r="E68" s="99"/>
      <c r="F68" s="19"/>
    </row>
    <row r="69" spans="1:9" ht="18.95" thickBot="1">
      <c r="A69" s="151" t="s">
        <v>122</v>
      </c>
      <c r="B69" s="152"/>
      <c r="C69" s="101"/>
      <c r="D69" s="110">
        <f>SUM(D67:D68)</f>
        <v>0</v>
      </c>
      <c r="E69" s="19"/>
      <c r="F69" s="19"/>
    </row>
  </sheetData>
  <protectedRanges>
    <protectedRange sqref="A13:F69" name="Range2"/>
    <protectedRange sqref="B4:C4" name="Range1"/>
  </protectedRanges>
  <mergeCells count="17">
    <mergeCell ref="A8:G8"/>
    <mergeCell ref="A9:G9"/>
    <mergeCell ref="A36:B36"/>
    <mergeCell ref="A40:B40"/>
    <mergeCell ref="A44:B44"/>
    <mergeCell ref="G13:G40"/>
    <mergeCell ref="G41:G66"/>
    <mergeCell ref="A19:B19"/>
    <mergeCell ref="A24:B24"/>
    <mergeCell ref="A29:B29"/>
    <mergeCell ref="A68:B68"/>
    <mergeCell ref="A69:B69"/>
    <mergeCell ref="A50:B50"/>
    <mergeCell ref="A56:B56"/>
    <mergeCell ref="A61:B61"/>
    <mergeCell ref="A66:B66"/>
    <mergeCell ref="A67:B67"/>
  </mergeCells>
  <dataValidations count="1">
    <dataValidation type="date" allowBlank="1" showInputMessage="1" showErrorMessage="1" error="Please enter date between 01/01/2026 and 12/31/2027" prompt="Please enter date between 01/01/2026 and 12/31/2027" sqref="E58:E60 E21:E23 E26:E28 E31:E35 E63:E65 E38:E39 E42:E43 E46:E49 E52:E55 E14:E18" xr:uid="{BD489D49-F89F-48C3-BF27-32EE64F1832C}">
      <formula1>46023</formula1>
      <formula2>46752</formula2>
    </dataValidation>
  </dataValidations>
  <pageMargins left="0.7" right="0.7" top="0.75" bottom="0.75" header="0.3" footer="0.3"/>
  <pageSetup scale="4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75804-E903-4299-82C1-B63443D444E9}">
  <sheetPr>
    <pageSetUpPr fitToPage="1"/>
  </sheetPr>
  <dimension ref="A1:E29"/>
  <sheetViews>
    <sheetView topLeftCell="A4" workbookViewId="0">
      <selection activeCell="D20" sqref="D20"/>
    </sheetView>
  </sheetViews>
  <sheetFormatPr defaultRowHeight="14.45"/>
  <cols>
    <col min="1" max="2" width="35.7109375" customWidth="1"/>
    <col min="3" max="3" width="19.140625" customWidth="1"/>
    <col min="4" max="4" width="21.140625" customWidth="1"/>
    <col min="5" max="5" width="19.5703125" customWidth="1"/>
  </cols>
  <sheetData>
    <row r="1" spans="1:5">
      <c r="A1" s="2" t="s">
        <v>0</v>
      </c>
    </row>
    <row r="2" spans="1:5">
      <c r="A2" s="2" t="s">
        <v>1</v>
      </c>
    </row>
    <row r="4" spans="1:5">
      <c r="A4" s="22" t="s">
        <v>11</v>
      </c>
      <c r="B4" s="93" t="str" cm="1">
        <f t="array" ref="B4:E4">IF('Summary Sheet'!B4:E4="","",'Summary Sheet'!B4:E4)</f>
        <v/>
      </c>
      <c r="C4" s="63" t="str">
        <v/>
      </c>
      <c r="D4" s="63" t="str">
        <v/>
      </c>
      <c r="E4" s="63" t="str">
        <v/>
      </c>
    </row>
    <row r="5" spans="1:5">
      <c r="A5" s="22"/>
      <c r="B5" s="89"/>
      <c r="C5" s="89"/>
      <c r="D5" s="89"/>
      <c r="E5" s="89"/>
    </row>
    <row r="6" spans="1:5">
      <c r="A6" s="163" t="s">
        <v>123</v>
      </c>
      <c r="B6" s="164"/>
      <c r="C6" s="164"/>
      <c r="D6" s="164"/>
      <c r="E6" s="164"/>
    </row>
    <row r="7" spans="1:5">
      <c r="A7" s="164"/>
      <c r="B7" s="164"/>
      <c r="C7" s="164"/>
      <c r="D7" s="164"/>
      <c r="E7" s="164"/>
    </row>
    <row r="8" spans="1:5" ht="43.5">
      <c r="A8" s="23" t="s">
        <v>124</v>
      </c>
      <c r="B8" s="23" t="s">
        <v>125</v>
      </c>
      <c r="C8" s="23" t="s">
        <v>126</v>
      </c>
      <c r="D8" s="23" t="s">
        <v>127</v>
      </c>
      <c r="E8" s="23" t="s">
        <v>128</v>
      </c>
    </row>
    <row r="9" spans="1:5">
      <c r="A9" s="24"/>
      <c r="B9" s="24"/>
      <c r="C9" s="112"/>
      <c r="D9" s="112"/>
      <c r="E9" s="112"/>
    </row>
    <row r="10" spans="1:5">
      <c r="A10" s="24"/>
      <c r="B10" s="24"/>
      <c r="C10" s="112"/>
      <c r="D10" s="112"/>
      <c r="E10" s="112"/>
    </row>
    <row r="11" spans="1:5">
      <c r="A11" s="24"/>
      <c r="B11" s="24"/>
      <c r="C11" s="112"/>
      <c r="D11" s="112"/>
      <c r="E11" s="112"/>
    </row>
    <row r="12" spans="1:5">
      <c r="A12" s="24"/>
      <c r="B12" s="24"/>
      <c r="C12" s="112"/>
      <c r="D12" s="112"/>
      <c r="E12" s="112"/>
    </row>
    <row r="13" spans="1:5">
      <c r="A13" s="24"/>
      <c r="B13" s="24"/>
      <c r="C13" s="112"/>
      <c r="D13" s="112"/>
      <c r="E13" s="112"/>
    </row>
    <row r="14" spans="1:5">
      <c r="A14" s="24"/>
      <c r="B14" s="24"/>
      <c r="C14" s="112"/>
      <c r="D14" s="112"/>
      <c r="E14" s="112"/>
    </row>
    <row r="15" spans="1:5">
      <c r="A15" s="24"/>
      <c r="B15" s="24"/>
      <c r="C15" s="112"/>
      <c r="D15" s="112"/>
      <c r="E15" s="112"/>
    </row>
    <row r="16" spans="1:5">
      <c r="A16" s="24"/>
      <c r="B16" s="24"/>
      <c r="C16" s="112"/>
      <c r="D16" s="112"/>
      <c r="E16" s="112"/>
    </row>
    <row r="17" spans="1:5">
      <c r="A17" s="24"/>
      <c r="B17" s="24"/>
      <c r="C17" s="112"/>
      <c r="D17" s="112"/>
      <c r="E17" s="112"/>
    </row>
    <row r="18" spans="1:5">
      <c r="A18" s="24"/>
      <c r="B18" s="24"/>
      <c r="C18" s="112"/>
      <c r="D18" s="112"/>
      <c r="E18" s="112"/>
    </row>
    <row r="19" spans="1:5">
      <c r="A19" s="24"/>
      <c r="B19" s="24"/>
      <c r="C19" s="112"/>
      <c r="D19" s="112"/>
      <c r="E19" s="112"/>
    </row>
    <row r="20" spans="1:5">
      <c r="A20" s="24"/>
      <c r="B20" s="24"/>
      <c r="C20" s="112"/>
      <c r="D20" s="112"/>
      <c r="E20" s="112"/>
    </row>
    <row r="21" spans="1:5">
      <c r="A21" s="24"/>
      <c r="B21" s="24"/>
      <c r="C21" s="112"/>
      <c r="D21" s="112"/>
      <c r="E21" s="112"/>
    </row>
    <row r="22" spans="1:5">
      <c r="A22" s="24"/>
      <c r="B22" s="24"/>
      <c r="C22" s="112"/>
      <c r="D22" s="112"/>
      <c r="E22" s="112"/>
    </row>
    <row r="23" spans="1:5">
      <c r="A23" s="24"/>
      <c r="B23" s="24"/>
      <c r="C23" s="112"/>
      <c r="D23" s="112"/>
      <c r="E23" s="112"/>
    </row>
    <row r="24" spans="1:5">
      <c r="A24" s="24"/>
      <c r="B24" s="24"/>
      <c r="C24" s="112"/>
      <c r="D24" s="112"/>
      <c r="E24" s="112"/>
    </row>
    <row r="25" spans="1:5">
      <c r="A25" s="24"/>
      <c r="B25" s="24"/>
      <c r="C25" s="112"/>
      <c r="D25" s="112"/>
      <c r="E25" s="112"/>
    </row>
    <row r="26" spans="1:5">
      <c r="A26" s="24"/>
      <c r="B26" s="24"/>
      <c r="C26" s="112"/>
      <c r="D26" s="112"/>
      <c r="E26" s="112"/>
    </row>
    <row r="27" spans="1:5">
      <c r="A27" s="24"/>
      <c r="B27" s="24"/>
      <c r="C27" s="112"/>
      <c r="D27" s="112"/>
      <c r="E27" s="112"/>
    </row>
    <row r="28" spans="1:5">
      <c r="A28" s="24"/>
      <c r="B28" s="24"/>
      <c r="C28" s="112"/>
      <c r="D28" s="112"/>
      <c r="E28" s="112"/>
    </row>
    <row r="29" spans="1:5">
      <c r="A29" s="24"/>
      <c r="B29" s="24"/>
      <c r="C29" s="112"/>
      <c r="D29" s="112"/>
      <c r="E29" s="112"/>
    </row>
  </sheetData>
  <protectedRanges>
    <protectedRange sqref="B4:C5" name="Range1_1"/>
  </protectedRanges>
  <mergeCells count="1">
    <mergeCell ref="A6:E7"/>
  </mergeCells>
  <pageMargins left="0.7" right="0.7" top="0.75" bottom="0.75" header="0.3" footer="0.3"/>
  <pageSetup scale="7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33585-47ED-4218-8B83-1548A15F5708}">
  <sheetPr>
    <pageSetUpPr fitToPage="1"/>
  </sheetPr>
  <dimension ref="A1:O26"/>
  <sheetViews>
    <sheetView zoomScaleNormal="100" workbookViewId="0">
      <pane xSplit="2" ySplit="10" topLeftCell="D18" activePane="bottomRight" state="frozen"/>
      <selection pane="bottomRight" activeCell="E9" sqref="E9:I9"/>
      <selection pane="bottomLeft" activeCell="A11" sqref="A11"/>
      <selection pane="topRight" activeCell="C1" sqref="C1"/>
    </sheetView>
  </sheetViews>
  <sheetFormatPr defaultRowHeight="14.45"/>
  <cols>
    <col min="1" max="1" width="18.140625" customWidth="1"/>
    <col min="2" max="2" width="35.42578125" customWidth="1"/>
    <col min="3" max="3" width="17.5703125" customWidth="1"/>
    <col min="4" max="4" width="13.42578125" customWidth="1"/>
    <col min="5" max="15" width="14.140625" customWidth="1"/>
  </cols>
  <sheetData>
    <row r="1" spans="1:15">
      <c r="A1" s="2" t="s">
        <v>0</v>
      </c>
    </row>
    <row r="2" spans="1:15">
      <c r="A2" s="2" t="s">
        <v>1</v>
      </c>
    </row>
    <row r="4" spans="1:15">
      <c r="A4" s="22" t="s">
        <v>11</v>
      </c>
      <c r="B4" s="93" t="str" cm="1">
        <f t="array" ref="B4:E4">IF('Summary Sheet'!B4:E4="","",'Summary Sheet'!B4:E4)</f>
        <v/>
      </c>
      <c r="C4" s="94" t="str">
        <v/>
      </c>
      <c r="D4" s="63" t="str">
        <v/>
      </c>
      <c r="E4" s="63" t="str">
        <v/>
      </c>
      <c r="F4" s="89"/>
    </row>
    <row r="6" spans="1:15" ht="15.95">
      <c r="A6" s="1" t="s">
        <v>129</v>
      </c>
    </row>
    <row r="7" spans="1:15" ht="15.95">
      <c r="B7" s="1"/>
    </row>
    <row r="8" spans="1:15" ht="16.5" customHeight="1">
      <c r="E8" s="165" t="s">
        <v>25</v>
      </c>
      <c r="F8" s="165"/>
      <c r="G8" s="165"/>
      <c r="H8" s="165"/>
      <c r="I8" s="165"/>
      <c r="J8" s="167" t="s">
        <v>130</v>
      </c>
      <c r="K8" s="167"/>
      <c r="L8" s="167"/>
      <c r="M8" s="167"/>
      <c r="N8" s="167"/>
    </row>
    <row r="9" spans="1:15" ht="24.6" customHeight="1">
      <c r="E9" s="166" t="s">
        <v>131</v>
      </c>
      <c r="F9" s="166"/>
      <c r="G9" s="166" t="s">
        <v>132</v>
      </c>
      <c r="H9" s="166"/>
      <c r="I9" s="166"/>
      <c r="J9" s="167"/>
      <c r="K9" s="167"/>
      <c r="L9" s="167"/>
      <c r="M9" s="167"/>
      <c r="N9" s="167"/>
    </row>
    <row r="10" spans="1:15" ht="43.5" customHeight="1">
      <c r="A10" s="25"/>
      <c r="B10" s="66" t="s">
        <v>133</v>
      </c>
      <c r="C10" s="67" t="s">
        <v>13</v>
      </c>
      <c r="D10" s="66" t="s">
        <v>14</v>
      </c>
      <c r="E10" s="66" t="s">
        <v>18</v>
      </c>
      <c r="F10" s="66" t="s">
        <v>19</v>
      </c>
      <c r="G10" s="66" t="s">
        <v>27</v>
      </c>
      <c r="H10" s="66" t="s">
        <v>28</v>
      </c>
      <c r="I10" s="66" t="s">
        <v>29</v>
      </c>
      <c r="J10" s="66" t="s">
        <v>30</v>
      </c>
      <c r="K10" s="66" t="s">
        <v>31</v>
      </c>
      <c r="L10" s="66" t="s">
        <v>32</v>
      </c>
      <c r="M10" s="66" t="s">
        <v>33</v>
      </c>
      <c r="N10" s="66" t="s">
        <v>34</v>
      </c>
      <c r="O10" s="59" t="s">
        <v>35</v>
      </c>
    </row>
    <row r="11" spans="1:15" ht="29.1" customHeight="1">
      <c r="A11" s="168" t="s">
        <v>36</v>
      </c>
      <c r="B11" s="62" t="s">
        <v>134</v>
      </c>
      <c r="C11" s="61"/>
      <c r="D11" s="61"/>
      <c r="E11" s="112"/>
      <c r="F11" s="112"/>
      <c r="G11" s="112"/>
      <c r="H11" s="112"/>
      <c r="I11" s="112"/>
      <c r="J11" s="112"/>
      <c r="K11" s="112"/>
      <c r="L11" s="112"/>
      <c r="M11" s="112"/>
      <c r="N11" s="112"/>
      <c r="O11" s="113">
        <f>SUM(E11:N11)</f>
        <v>0</v>
      </c>
    </row>
    <row r="12" spans="1:15" ht="29.1" customHeight="1">
      <c r="A12" s="168"/>
      <c r="B12" s="62" t="s">
        <v>134</v>
      </c>
      <c r="C12" s="9"/>
      <c r="D12" s="9"/>
      <c r="E12" s="112"/>
      <c r="F12" s="112"/>
      <c r="G12" s="112"/>
      <c r="H12" s="112"/>
      <c r="I12" s="112"/>
      <c r="J12" s="112"/>
      <c r="K12" s="112"/>
      <c r="L12" s="112"/>
      <c r="M12" s="112"/>
      <c r="N12" s="112"/>
      <c r="O12" s="113">
        <f t="shared" ref="O12:O26" si="0">SUM(E12:N12)</f>
        <v>0</v>
      </c>
    </row>
    <row r="13" spans="1:15" ht="29.1" customHeight="1">
      <c r="A13" s="168"/>
      <c r="B13" s="62" t="s">
        <v>134</v>
      </c>
      <c r="C13" s="9"/>
      <c r="D13" s="9"/>
      <c r="E13" s="112"/>
      <c r="F13" s="112"/>
      <c r="G13" s="112"/>
      <c r="H13" s="112"/>
      <c r="I13" s="112"/>
      <c r="J13" s="112"/>
      <c r="K13" s="112"/>
      <c r="L13" s="112"/>
      <c r="M13" s="112"/>
      <c r="N13" s="112"/>
      <c r="O13" s="113">
        <f t="shared" si="0"/>
        <v>0</v>
      </c>
    </row>
    <row r="14" spans="1:15" ht="29.1" customHeight="1">
      <c r="A14" s="168"/>
      <c r="B14" s="60" t="s">
        <v>135</v>
      </c>
      <c r="C14" s="9"/>
      <c r="D14" s="9"/>
      <c r="E14" s="112"/>
      <c r="F14" s="112"/>
      <c r="G14" s="112"/>
      <c r="H14" s="112"/>
      <c r="I14" s="112"/>
      <c r="J14" s="112"/>
      <c r="K14" s="112"/>
      <c r="L14" s="112"/>
      <c r="M14" s="112"/>
      <c r="N14" s="112"/>
      <c r="O14" s="113">
        <f t="shared" si="0"/>
        <v>0</v>
      </c>
    </row>
    <row r="15" spans="1:15" ht="29.1" customHeight="1">
      <c r="A15" s="168"/>
      <c r="B15" s="60" t="s">
        <v>136</v>
      </c>
      <c r="C15" s="9"/>
      <c r="D15" s="9"/>
      <c r="E15" s="112"/>
      <c r="F15" s="112"/>
      <c r="G15" s="112"/>
      <c r="H15" s="112"/>
      <c r="I15" s="112"/>
      <c r="J15" s="112"/>
      <c r="K15" s="112"/>
      <c r="L15" s="112"/>
      <c r="M15" s="112"/>
      <c r="N15" s="112"/>
      <c r="O15" s="113">
        <f t="shared" si="0"/>
        <v>0</v>
      </c>
    </row>
    <row r="16" spans="1:15" ht="29.1" customHeight="1">
      <c r="A16" s="168"/>
      <c r="B16" s="60" t="s">
        <v>136</v>
      </c>
      <c r="C16" s="9"/>
      <c r="D16" s="9"/>
      <c r="E16" s="112"/>
      <c r="F16" s="112"/>
      <c r="G16" s="112"/>
      <c r="H16" s="112"/>
      <c r="I16" s="112"/>
      <c r="J16" s="112"/>
      <c r="K16" s="112"/>
      <c r="L16" s="112"/>
      <c r="M16" s="112"/>
      <c r="N16" s="112"/>
      <c r="O16" s="113">
        <f t="shared" si="0"/>
        <v>0</v>
      </c>
    </row>
    <row r="17" spans="1:15" ht="29.1" customHeight="1">
      <c r="A17" s="168"/>
      <c r="B17" s="60" t="s">
        <v>136</v>
      </c>
      <c r="C17" s="9"/>
      <c r="D17" s="9"/>
      <c r="E17" s="112"/>
      <c r="F17" s="112"/>
      <c r="G17" s="112"/>
      <c r="H17" s="112"/>
      <c r="I17" s="112"/>
      <c r="J17" s="112"/>
      <c r="K17" s="112"/>
      <c r="L17" s="112"/>
      <c r="M17" s="112"/>
      <c r="N17" s="112"/>
      <c r="O17" s="113">
        <f t="shared" si="0"/>
        <v>0</v>
      </c>
    </row>
    <row r="18" spans="1:15" ht="29.1" customHeight="1">
      <c r="A18" s="168"/>
      <c r="B18" s="60" t="s">
        <v>136</v>
      </c>
      <c r="C18" s="9"/>
      <c r="D18" s="9"/>
      <c r="E18" s="112"/>
      <c r="F18" s="112"/>
      <c r="G18" s="112"/>
      <c r="H18" s="112"/>
      <c r="I18" s="112"/>
      <c r="J18" s="112"/>
      <c r="K18" s="112"/>
      <c r="L18" s="112"/>
      <c r="M18" s="112"/>
      <c r="N18" s="112"/>
      <c r="O18" s="113">
        <f t="shared" si="0"/>
        <v>0</v>
      </c>
    </row>
    <row r="19" spans="1:15" ht="43.5">
      <c r="A19" s="65" t="s">
        <v>37</v>
      </c>
      <c r="B19" s="64" t="s">
        <v>137</v>
      </c>
      <c r="C19" s="9"/>
      <c r="D19" s="9"/>
      <c r="E19" s="112"/>
      <c r="F19" s="112"/>
      <c r="G19" s="112"/>
      <c r="H19" s="112"/>
      <c r="I19" s="112"/>
      <c r="J19" s="112"/>
      <c r="K19" s="112"/>
      <c r="L19" s="112"/>
      <c r="M19" s="112"/>
      <c r="N19" s="112"/>
      <c r="O19" s="113">
        <f t="shared" si="0"/>
        <v>0</v>
      </c>
    </row>
    <row r="20" spans="1:15" ht="29.1">
      <c r="A20" s="169" t="s">
        <v>138</v>
      </c>
      <c r="B20" s="68" t="s">
        <v>139</v>
      </c>
      <c r="C20" s="69"/>
      <c r="D20" s="69"/>
      <c r="E20" s="114">
        <f>SUM(E11:E18)</f>
        <v>0</v>
      </c>
      <c r="F20" s="114">
        <f t="shared" ref="F20:I20" si="1">SUM(F11:F18)</f>
        <v>0</v>
      </c>
      <c r="G20" s="114">
        <f t="shared" si="1"/>
        <v>0</v>
      </c>
      <c r="H20" s="114">
        <f t="shared" si="1"/>
        <v>0</v>
      </c>
      <c r="I20" s="114">
        <f t="shared" si="1"/>
        <v>0</v>
      </c>
      <c r="J20" s="117"/>
      <c r="K20" s="117"/>
      <c r="L20" s="117"/>
      <c r="M20" s="117"/>
      <c r="N20" s="117"/>
      <c r="O20" s="114">
        <f>SUM(E20:I20)</f>
        <v>0</v>
      </c>
    </row>
    <row r="21" spans="1:15" ht="29.1">
      <c r="A21" s="170"/>
      <c r="B21" s="68" t="s">
        <v>140</v>
      </c>
      <c r="C21" s="69"/>
      <c r="D21" s="69"/>
      <c r="E21" s="117"/>
      <c r="F21" s="117"/>
      <c r="G21" s="117"/>
      <c r="H21" s="117"/>
      <c r="I21" s="117"/>
      <c r="J21" s="114">
        <f>SUM(J11:J18)</f>
        <v>0</v>
      </c>
      <c r="K21" s="114">
        <f t="shared" ref="K21:N21" si="2">SUM(K11:K18)</f>
        <v>0</v>
      </c>
      <c r="L21" s="114">
        <f t="shared" si="2"/>
        <v>0</v>
      </c>
      <c r="M21" s="114">
        <f t="shared" si="2"/>
        <v>0</v>
      </c>
      <c r="N21" s="114">
        <f t="shared" si="2"/>
        <v>0</v>
      </c>
      <c r="O21" s="114">
        <f>SUM(J21:N21)</f>
        <v>0</v>
      </c>
    </row>
    <row r="22" spans="1:15" ht="29.1">
      <c r="A22" s="170"/>
      <c r="B22" s="68" t="s">
        <v>141</v>
      </c>
      <c r="C22" s="69"/>
      <c r="D22" s="69"/>
      <c r="E22" s="114">
        <f>E19</f>
        <v>0</v>
      </c>
      <c r="F22" s="114">
        <f t="shared" ref="F22:I22" si="3">F19</f>
        <v>0</v>
      </c>
      <c r="G22" s="114">
        <f t="shared" si="3"/>
        <v>0</v>
      </c>
      <c r="H22" s="114">
        <f t="shared" si="3"/>
        <v>0</v>
      </c>
      <c r="I22" s="114">
        <f t="shared" si="3"/>
        <v>0</v>
      </c>
      <c r="J22" s="117"/>
      <c r="K22" s="117"/>
      <c r="L22" s="117"/>
      <c r="M22" s="117"/>
      <c r="N22" s="117"/>
      <c r="O22" s="114">
        <f>SUM(E22:I22)</f>
        <v>0</v>
      </c>
    </row>
    <row r="23" spans="1:15" ht="29.1">
      <c r="A23" s="170"/>
      <c r="B23" s="68" t="s">
        <v>142</v>
      </c>
      <c r="C23" s="69"/>
      <c r="D23" s="69"/>
      <c r="E23" s="117"/>
      <c r="F23" s="117"/>
      <c r="G23" s="117"/>
      <c r="H23" s="117"/>
      <c r="I23" s="117"/>
      <c r="J23" s="114">
        <f>J19</f>
        <v>0</v>
      </c>
      <c r="K23" s="114">
        <f t="shared" ref="K23:N23" si="4">K19</f>
        <v>0</v>
      </c>
      <c r="L23" s="114">
        <f t="shared" si="4"/>
        <v>0</v>
      </c>
      <c r="M23" s="114">
        <f t="shared" si="4"/>
        <v>0</v>
      </c>
      <c r="N23" s="114">
        <f t="shared" si="4"/>
        <v>0</v>
      </c>
      <c r="O23" s="114">
        <f>SUM(J23:N23)</f>
        <v>0</v>
      </c>
    </row>
    <row r="24" spans="1:15" ht="32.1">
      <c r="A24" s="170"/>
      <c r="B24" s="77" t="s">
        <v>143</v>
      </c>
      <c r="C24" s="78"/>
      <c r="D24" s="78"/>
      <c r="E24" s="115">
        <f>SUM(E20:E21)</f>
        <v>0</v>
      </c>
      <c r="F24" s="115">
        <f t="shared" ref="F24:N24" si="5">SUM(F20:F21)</f>
        <v>0</v>
      </c>
      <c r="G24" s="115">
        <f t="shared" si="5"/>
        <v>0</v>
      </c>
      <c r="H24" s="115">
        <f t="shared" si="5"/>
        <v>0</v>
      </c>
      <c r="I24" s="115">
        <f t="shared" si="5"/>
        <v>0</v>
      </c>
      <c r="J24" s="115">
        <f t="shared" si="5"/>
        <v>0</v>
      </c>
      <c r="K24" s="115">
        <f t="shared" si="5"/>
        <v>0</v>
      </c>
      <c r="L24" s="115">
        <f t="shared" si="5"/>
        <v>0</v>
      </c>
      <c r="M24" s="115">
        <f t="shared" si="5"/>
        <v>0</v>
      </c>
      <c r="N24" s="115">
        <f t="shared" si="5"/>
        <v>0</v>
      </c>
      <c r="O24" s="115">
        <f t="shared" si="0"/>
        <v>0</v>
      </c>
    </row>
    <row r="25" spans="1:15" ht="32.1">
      <c r="A25" s="170"/>
      <c r="B25" s="77" t="s">
        <v>144</v>
      </c>
      <c r="C25" s="78"/>
      <c r="D25" s="78"/>
      <c r="E25" s="115">
        <f>SUM(E22:E23)</f>
        <v>0</v>
      </c>
      <c r="F25" s="115">
        <f t="shared" ref="F25:N25" si="6">SUM(F22:F23)</f>
        <v>0</v>
      </c>
      <c r="G25" s="115">
        <f t="shared" si="6"/>
        <v>0</v>
      </c>
      <c r="H25" s="115">
        <f t="shared" si="6"/>
        <v>0</v>
      </c>
      <c r="I25" s="115">
        <f t="shared" si="6"/>
        <v>0</v>
      </c>
      <c r="J25" s="115">
        <f t="shared" si="6"/>
        <v>0</v>
      </c>
      <c r="K25" s="115">
        <f t="shared" si="6"/>
        <v>0</v>
      </c>
      <c r="L25" s="115">
        <f t="shared" si="6"/>
        <v>0</v>
      </c>
      <c r="M25" s="115">
        <f t="shared" si="6"/>
        <v>0</v>
      </c>
      <c r="N25" s="115">
        <f t="shared" si="6"/>
        <v>0</v>
      </c>
      <c r="O25" s="115">
        <f t="shared" si="0"/>
        <v>0</v>
      </c>
    </row>
    <row r="26" spans="1:15" ht="74.099999999999994">
      <c r="A26" s="171"/>
      <c r="B26" s="79" t="s">
        <v>145</v>
      </c>
      <c r="C26" s="80"/>
      <c r="D26" s="80"/>
      <c r="E26" s="116">
        <f>SUM(E24:E25)</f>
        <v>0</v>
      </c>
      <c r="F26" s="116">
        <f t="shared" ref="F26:N26" si="7">SUM(F24:F25)</f>
        <v>0</v>
      </c>
      <c r="G26" s="116">
        <f t="shared" si="7"/>
        <v>0</v>
      </c>
      <c r="H26" s="116">
        <f t="shared" si="7"/>
        <v>0</v>
      </c>
      <c r="I26" s="116">
        <f t="shared" si="7"/>
        <v>0</v>
      </c>
      <c r="J26" s="116">
        <f t="shared" si="7"/>
        <v>0</v>
      </c>
      <c r="K26" s="116">
        <f t="shared" si="7"/>
        <v>0</v>
      </c>
      <c r="L26" s="116">
        <f t="shared" si="7"/>
        <v>0</v>
      </c>
      <c r="M26" s="116">
        <f t="shared" si="7"/>
        <v>0</v>
      </c>
      <c r="N26" s="116">
        <f t="shared" si="7"/>
        <v>0</v>
      </c>
      <c r="O26" s="116">
        <f t="shared" si="0"/>
        <v>0</v>
      </c>
    </row>
  </sheetData>
  <protectedRanges>
    <protectedRange sqref="B4 D4" name="Range1_1_1"/>
  </protectedRanges>
  <mergeCells count="6">
    <mergeCell ref="E8:I8"/>
    <mergeCell ref="E9:F9"/>
    <mergeCell ref="J8:N9"/>
    <mergeCell ref="A11:A18"/>
    <mergeCell ref="A20:A26"/>
    <mergeCell ref="G9:I9"/>
  </mergeCells>
  <pageMargins left="0.7" right="0.7" top="0.75" bottom="0.75" header="0.3" footer="0.3"/>
  <pageSetup scale="44" orientation="landscape" r:id="rId1"/>
  <headerFooter>
    <oddHeader>&amp;C&amp;"-,Bold"&amp;12RFP 17-051-2
EAM Software and  Implementation Services</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1D635-74B3-41A7-B505-F8FDB82BFA15}">
  <sheetPr>
    <pageSetUpPr fitToPage="1"/>
  </sheetPr>
  <dimension ref="A1:O31"/>
  <sheetViews>
    <sheetView zoomScaleNormal="100" workbookViewId="0">
      <pane xSplit="2" ySplit="10" topLeftCell="C11" activePane="bottomRight" state="frozen"/>
      <selection pane="bottomRight" activeCell="G14" sqref="G14"/>
      <selection pane="bottomLeft" activeCell="A11" sqref="A11"/>
      <selection pane="topRight" activeCell="C1" sqref="C1"/>
    </sheetView>
  </sheetViews>
  <sheetFormatPr defaultRowHeight="14.45"/>
  <cols>
    <col min="1" max="1" width="12.42578125" customWidth="1"/>
    <col min="2" max="2" width="25.28515625" customWidth="1"/>
    <col min="3" max="3" width="14.140625" customWidth="1"/>
    <col min="4" max="4" width="10.85546875" customWidth="1"/>
    <col min="5" max="15" width="14.140625" customWidth="1"/>
  </cols>
  <sheetData>
    <row r="1" spans="1:15">
      <c r="A1" s="2" t="s">
        <v>0</v>
      </c>
    </row>
    <row r="2" spans="1:15">
      <c r="A2" s="2" t="s">
        <v>1</v>
      </c>
      <c r="G2" s="88"/>
    </row>
    <row r="3" spans="1:15">
      <c r="G3" s="88"/>
    </row>
    <row r="4" spans="1:15">
      <c r="A4" s="22" t="s">
        <v>11</v>
      </c>
      <c r="B4" s="93" t="str" cm="1">
        <f t="array" ref="B4:E4">IF('Summary Sheet'!B4:E4="","",'Summary Sheet'!B4:E4)</f>
        <v/>
      </c>
      <c r="C4" s="63" t="str">
        <v/>
      </c>
      <c r="D4" s="63" t="str">
        <v/>
      </c>
      <c r="E4" s="63" t="str">
        <v/>
      </c>
      <c r="G4" s="88"/>
    </row>
    <row r="5" spans="1:15">
      <c r="G5" s="88"/>
    </row>
    <row r="6" spans="1:15">
      <c r="A6" s="2" t="s">
        <v>146</v>
      </c>
    </row>
    <row r="8" spans="1:15" ht="16.5" customHeight="1">
      <c r="E8" s="165" t="s">
        <v>25</v>
      </c>
      <c r="F8" s="165"/>
      <c r="G8" s="165"/>
      <c r="H8" s="165"/>
      <c r="I8" s="165"/>
      <c r="J8" s="167" t="s">
        <v>130</v>
      </c>
      <c r="K8" s="167"/>
      <c r="L8" s="167"/>
      <c r="M8" s="167"/>
      <c r="N8" s="167"/>
    </row>
    <row r="9" spans="1:15" ht="24.6" customHeight="1">
      <c r="E9" s="166" t="s">
        <v>131</v>
      </c>
      <c r="F9" s="166"/>
      <c r="G9" s="166" t="s">
        <v>132</v>
      </c>
      <c r="H9" s="166"/>
      <c r="I9" s="166"/>
      <c r="J9" s="167"/>
      <c r="K9" s="167"/>
      <c r="L9" s="167"/>
      <c r="M9" s="167"/>
      <c r="N9" s="167"/>
    </row>
    <row r="10" spans="1:15" ht="54" customHeight="1">
      <c r="A10" s="25"/>
      <c r="B10" s="66" t="s">
        <v>147</v>
      </c>
      <c r="C10" s="67" t="s">
        <v>13</v>
      </c>
      <c r="D10" s="66" t="s">
        <v>14</v>
      </c>
      <c r="E10" s="66" t="s">
        <v>18</v>
      </c>
      <c r="F10" s="66" t="s">
        <v>19</v>
      </c>
      <c r="G10" s="66" t="s">
        <v>27</v>
      </c>
      <c r="H10" s="66" t="s">
        <v>28</v>
      </c>
      <c r="I10" s="66" t="s">
        <v>29</v>
      </c>
      <c r="J10" s="66" t="s">
        <v>30</v>
      </c>
      <c r="K10" s="66" t="s">
        <v>31</v>
      </c>
      <c r="L10" s="66" t="s">
        <v>32</v>
      </c>
      <c r="M10" s="66" t="s">
        <v>33</v>
      </c>
      <c r="N10" s="66" t="s">
        <v>34</v>
      </c>
      <c r="O10" s="135" t="s">
        <v>35</v>
      </c>
    </row>
    <row r="11" spans="1:15" ht="29.1" customHeight="1">
      <c r="A11" s="168" t="s">
        <v>148</v>
      </c>
      <c r="B11" s="60" t="s">
        <v>134</v>
      </c>
      <c r="C11" s="61"/>
      <c r="D11" s="61"/>
      <c r="E11" s="118"/>
      <c r="F11" s="118"/>
      <c r="G11" s="118"/>
      <c r="H11" s="118"/>
      <c r="I11" s="118"/>
      <c r="J11" s="118"/>
      <c r="K11" s="118"/>
      <c r="L11" s="118"/>
      <c r="M11" s="118"/>
      <c r="N11" s="118"/>
      <c r="O11" s="113">
        <f>SUM(E11:N11)</f>
        <v>0</v>
      </c>
    </row>
    <row r="12" spans="1:15" ht="29.1" customHeight="1">
      <c r="A12" s="168"/>
      <c r="B12" s="60" t="s">
        <v>134</v>
      </c>
      <c r="C12" s="9"/>
      <c r="D12" s="9"/>
      <c r="E12" s="118"/>
      <c r="F12" s="118"/>
      <c r="G12" s="118"/>
      <c r="H12" s="118"/>
      <c r="I12" s="118"/>
      <c r="J12" s="118"/>
      <c r="K12" s="118"/>
      <c r="L12" s="118"/>
      <c r="M12" s="118"/>
      <c r="N12" s="118"/>
      <c r="O12" s="113">
        <f t="shared" ref="O12:O31" si="0">SUM(E12:N12)</f>
        <v>0</v>
      </c>
    </row>
    <row r="13" spans="1:15" ht="29.1" customHeight="1">
      <c r="A13" s="168"/>
      <c r="B13" s="60" t="s">
        <v>134</v>
      </c>
      <c r="C13" s="9"/>
      <c r="D13" s="9"/>
      <c r="E13" s="118"/>
      <c r="F13" s="118"/>
      <c r="G13" s="118"/>
      <c r="H13" s="118"/>
      <c r="I13" s="118"/>
      <c r="J13" s="118"/>
      <c r="K13" s="118"/>
      <c r="L13" s="118"/>
      <c r="M13" s="118"/>
      <c r="N13" s="118"/>
      <c r="O13" s="113">
        <f t="shared" si="0"/>
        <v>0</v>
      </c>
    </row>
    <row r="14" spans="1:15" ht="29.1" customHeight="1">
      <c r="A14" s="168"/>
      <c r="B14" s="60" t="s">
        <v>135</v>
      </c>
      <c r="C14" s="9"/>
      <c r="D14" s="9"/>
      <c r="E14" s="118"/>
      <c r="F14" s="118"/>
      <c r="G14" s="118"/>
      <c r="H14" s="118"/>
      <c r="I14" s="118"/>
      <c r="J14" s="118"/>
      <c r="K14" s="118"/>
      <c r="L14" s="118"/>
      <c r="M14" s="118"/>
      <c r="N14" s="118"/>
      <c r="O14" s="113">
        <f t="shared" si="0"/>
        <v>0</v>
      </c>
    </row>
    <row r="15" spans="1:15" ht="29.1" customHeight="1">
      <c r="A15" s="168"/>
      <c r="B15" s="60" t="s">
        <v>136</v>
      </c>
      <c r="C15" s="9"/>
      <c r="D15" s="9"/>
      <c r="E15" s="118"/>
      <c r="F15" s="118"/>
      <c r="G15" s="118"/>
      <c r="H15" s="118"/>
      <c r="I15" s="118"/>
      <c r="J15" s="118"/>
      <c r="K15" s="118"/>
      <c r="L15" s="118"/>
      <c r="M15" s="118"/>
      <c r="N15" s="118"/>
      <c r="O15" s="113">
        <f t="shared" si="0"/>
        <v>0</v>
      </c>
    </row>
    <row r="16" spans="1:15" ht="29.1" customHeight="1">
      <c r="A16" s="168"/>
      <c r="B16" s="60" t="s">
        <v>136</v>
      </c>
      <c r="C16" s="9"/>
      <c r="D16" s="9"/>
      <c r="E16" s="118"/>
      <c r="F16" s="118"/>
      <c r="G16" s="118"/>
      <c r="H16" s="118"/>
      <c r="I16" s="118"/>
      <c r="J16" s="118"/>
      <c r="K16" s="118"/>
      <c r="L16" s="118"/>
      <c r="M16" s="118"/>
      <c r="N16" s="118"/>
      <c r="O16" s="113">
        <f t="shared" si="0"/>
        <v>0</v>
      </c>
    </row>
    <row r="17" spans="1:15" ht="29.1" customHeight="1">
      <c r="A17" s="168"/>
      <c r="B17" s="60" t="s">
        <v>136</v>
      </c>
      <c r="C17" s="9"/>
      <c r="D17" s="9"/>
      <c r="E17" s="118"/>
      <c r="F17" s="118"/>
      <c r="G17" s="118"/>
      <c r="H17" s="118"/>
      <c r="I17" s="118"/>
      <c r="J17" s="118"/>
      <c r="K17" s="118"/>
      <c r="L17" s="118"/>
      <c r="M17" s="118"/>
      <c r="N17" s="118"/>
      <c r="O17" s="113">
        <f t="shared" si="0"/>
        <v>0</v>
      </c>
    </row>
    <row r="18" spans="1:15" ht="29.1" customHeight="1">
      <c r="A18" s="168"/>
      <c r="B18" s="60" t="s">
        <v>136</v>
      </c>
      <c r="C18" s="9"/>
      <c r="D18" s="9"/>
      <c r="E18" s="118"/>
      <c r="F18" s="118"/>
      <c r="G18" s="118"/>
      <c r="H18" s="118"/>
      <c r="I18" s="118"/>
      <c r="J18" s="118"/>
      <c r="K18" s="118"/>
      <c r="L18" s="118"/>
      <c r="M18" s="118"/>
      <c r="N18" s="118"/>
      <c r="O18" s="113">
        <f t="shared" si="0"/>
        <v>0</v>
      </c>
    </row>
    <row r="19" spans="1:15" ht="43.5">
      <c r="A19" s="65" t="s">
        <v>37</v>
      </c>
      <c r="B19" s="60" t="s">
        <v>137</v>
      </c>
      <c r="C19" s="9"/>
      <c r="D19" s="9"/>
      <c r="E19" s="118"/>
      <c r="F19" s="118"/>
      <c r="G19" s="118"/>
      <c r="H19" s="118"/>
      <c r="I19" s="118"/>
      <c r="J19" s="118"/>
      <c r="K19" s="118"/>
      <c r="L19" s="118"/>
      <c r="M19" s="118"/>
      <c r="N19" s="118"/>
      <c r="O19" s="113">
        <f t="shared" si="0"/>
        <v>0</v>
      </c>
    </row>
    <row r="20" spans="1:15" ht="29.1" customHeight="1">
      <c r="A20" s="169" t="s">
        <v>41</v>
      </c>
      <c r="B20" s="60" t="s">
        <v>149</v>
      </c>
      <c r="C20" s="9"/>
      <c r="D20" s="9"/>
      <c r="E20" s="118"/>
      <c r="F20" s="118"/>
      <c r="G20" s="118"/>
      <c r="H20" s="118"/>
      <c r="I20" s="118"/>
      <c r="J20" s="118"/>
      <c r="K20" s="118"/>
      <c r="L20" s="118"/>
      <c r="M20" s="118"/>
      <c r="N20" s="118"/>
      <c r="O20" s="113">
        <f t="shared" si="0"/>
        <v>0</v>
      </c>
    </row>
    <row r="21" spans="1:15" ht="15" thickBot="1">
      <c r="A21" s="171"/>
      <c r="B21" s="70" t="s">
        <v>150</v>
      </c>
      <c r="C21" s="71"/>
      <c r="D21" s="71"/>
      <c r="E21" s="119"/>
      <c r="F21" s="119"/>
      <c r="G21" s="119"/>
      <c r="H21" s="119"/>
      <c r="I21" s="119"/>
      <c r="J21" s="119"/>
      <c r="K21" s="119"/>
      <c r="L21" s="119"/>
      <c r="M21" s="119"/>
      <c r="N21" s="119"/>
      <c r="O21" s="120">
        <f t="shared" si="0"/>
        <v>0</v>
      </c>
    </row>
    <row r="22" spans="1:15" ht="29.1">
      <c r="A22" s="172" t="s">
        <v>138</v>
      </c>
      <c r="B22" s="72" t="s">
        <v>151</v>
      </c>
      <c r="C22" s="73"/>
      <c r="D22" s="73"/>
      <c r="E22" s="121">
        <f>SUM(E11:E18)</f>
        <v>0</v>
      </c>
      <c r="F22" s="121">
        <f t="shared" ref="F22:I22" si="1">SUM(F11:F18)</f>
        <v>0</v>
      </c>
      <c r="G22" s="121">
        <f t="shared" si="1"/>
        <v>0</v>
      </c>
      <c r="H22" s="121">
        <f t="shared" si="1"/>
        <v>0</v>
      </c>
      <c r="I22" s="121">
        <f t="shared" si="1"/>
        <v>0</v>
      </c>
      <c r="J22" s="122"/>
      <c r="K22" s="122"/>
      <c r="L22" s="122"/>
      <c r="M22" s="122"/>
      <c r="N22" s="122"/>
      <c r="O22" s="123">
        <f>SUM(E22:I22)</f>
        <v>0</v>
      </c>
    </row>
    <row r="23" spans="1:15" ht="29.1">
      <c r="A23" s="173"/>
      <c r="B23" s="74" t="s">
        <v>152</v>
      </c>
      <c r="C23" s="69"/>
      <c r="D23" s="69"/>
      <c r="E23" s="117"/>
      <c r="F23" s="117"/>
      <c r="G23" s="117"/>
      <c r="H23" s="117"/>
      <c r="I23" s="117"/>
      <c r="J23" s="114">
        <f>SUM(J11:J18)</f>
        <v>0</v>
      </c>
      <c r="K23" s="114">
        <f t="shared" ref="K23:N23" si="2">SUM(K11:K18)</f>
        <v>0</v>
      </c>
      <c r="L23" s="114">
        <f t="shared" si="2"/>
        <v>0</v>
      </c>
      <c r="M23" s="114">
        <f t="shared" si="2"/>
        <v>0</v>
      </c>
      <c r="N23" s="114">
        <f t="shared" si="2"/>
        <v>0</v>
      </c>
      <c r="O23" s="124">
        <f>SUM(J23:N23)</f>
        <v>0</v>
      </c>
    </row>
    <row r="24" spans="1:15" ht="43.5">
      <c r="A24" s="173"/>
      <c r="B24" s="74" t="s">
        <v>141</v>
      </c>
      <c r="C24" s="69"/>
      <c r="D24" s="69"/>
      <c r="E24" s="114">
        <f t="shared" ref="E24:H24" si="3">E19</f>
        <v>0</v>
      </c>
      <c r="F24" s="114">
        <f t="shared" si="3"/>
        <v>0</v>
      </c>
      <c r="G24" s="114">
        <f t="shared" si="3"/>
        <v>0</v>
      </c>
      <c r="H24" s="114">
        <f t="shared" si="3"/>
        <v>0</v>
      </c>
      <c r="I24" s="114">
        <f>I19</f>
        <v>0</v>
      </c>
      <c r="J24" s="117"/>
      <c r="K24" s="117"/>
      <c r="L24" s="117"/>
      <c r="M24" s="117"/>
      <c r="N24" s="117"/>
      <c r="O24" s="124">
        <f>SUM(E24:I24)</f>
        <v>0</v>
      </c>
    </row>
    <row r="25" spans="1:15" ht="43.5">
      <c r="A25" s="173"/>
      <c r="B25" s="74" t="s">
        <v>142</v>
      </c>
      <c r="C25" s="69"/>
      <c r="D25" s="69"/>
      <c r="E25" s="117"/>
      <c r="F25" s="117"/>
      <c r="G25" s="117"/>
      <c r="H25" s="117"/>
      <c r="I25" s="117"/>
      <c r="J25" s="114">
        <f>J19</f>
        <v>0</v>
      </c>
      <c r="K25" s="114">
        <f t="shared" ref="K25:N25" si="4">K19</f>
        <v>0</v>
      </c>
      <c r="L25" s="114">
        <f t="shared" si="4"/>
        <v>0</v>
      </c>
      <c r="M25" s="114">
        <f t="shared" si="4"/>
        <v>0</v>
      </c>
      <c r="N25" s="114">
        <f t="shared" si="4"/>
        <v>0</v>
      </c>
      <c r="O25" s="124">
        <f>SUM(J25:N25)</f>
        <v>0</v>
      </c>
    </row>
    <row r="26" spans="1:15" ht="29.1">
      <c r="A26" s="173"/>
      <c r="B26" s="74" t="s">
        <v>153</v>
      </c>
      <c r="C26" s="69"/>
      <c r="D26" s="69"/>
      <c r="E26" s="114">
        <f>E20+E21</f>
        <v>0</v>
      </c>
      <c r="F26" s="114">
        <f t="shared" ref="F26:I26" si="5">F20+F21</f>
        <v>0</v>
      </c>
      <c r="G26" s="114">
        <f t="shared" si="5"/>
        <v>0</v>
      </c>
      <c r="H26" s="114">
        <f t="shared" si="5"/>
        <v>0</v>
      </c>
      <c r="I26" s="114">
        <f t="shared" si="5"/>
        <v>0</v>
      </c>
      <c r="J26" s="117"/>
      <c r="K26" s="117"/>
      <c r="L26" s="117"/>
      <c r="M26" s="117"/>
      <c r="N26" s="117"/>
      <c r="O26" s="124">
        <f>SUM(E26:I26)</f>
        <v>0</v>
      </c>
    </row>
    <row r="27" spans="1:15" ht="29.45" thickBot="1">
      <c r="A27" s="173"/>
      <c r="B27" s="75" t="s">
        <v>154</v>
      </c>
      <c r="C27" s="76"/>
      <c r="D27" s="76"/>
      <c r="E27" s="125"/>
      <c r="F27" s="125"/>
      <c r="G27" s="125"/>
      <c r="H27" s="125"/>
      <c r="I27" s="125"/>
      <c r="J27" s="126">
        <f t="shared" ref="J27:N27" si="6">J20+J21</f>
        <v>0</v>
      </c>
      <c r="K27" s="126">
        <f t="shared" si="6"/>
        <v>0</v>
      </c>
      <c r="L27" s="126">
        <f t="shared" si="6"/>
        <v>0</v>
      </c>
      <c r="M27" s="126">
        <f t="shared" si="6"/>
        <v>0</v>
      </c>
      <c r="N27" s="126">
        <f t="shared" si="6"/>
        <v>0</v>
      </c>
      <c r="O27" s="127">
        <f>SUM(J27:N27)</f>
        <v>0</v>
      </c>
    </row>
    <row r="28" spans="1:15" ht="32.1">
      <c r="A28" s="173"/>
      <c r="B28" s="81" t="s">
        <v>155</v>
      </c>
      <c r="C28" s="82"/>
      <c r="D28" s="82"/>
      <c r="E28" s="128">
        <f>IFERROR(E22+E23,"")</f>
        <v>0</v>
      </c>
      <c r="F28" s="128">
        <f t="shared" ref="F28:N28" si="7">IFERROR(F22+F23,"")</f>
        <v>0</v>
      </c>
      <c r="G28" s="128">
        <f t="shared" si="7"/>
        <v>0</v>
      </c>
      <c r="H28" s="128">
        <f t="shared" si="7"/>
        <v>0</v>
      </c>
      <c r="I28" s="128">
        <f t="shared" si="7"/>
        <v>0</v>
      </c>
      <c r="J28" s="128">
        <f t="shared" si="7"/>
        <v>0</v>
      </c>
      <c r="K28" s="128">
        <f t="shared" si="7"/>
        <v>0</v>
      </c>
      <c r="L28" s="128">
        <f t="shared" si="7"/>
        <v>0</v>
      </c>
      <c r="M28" s="128">
        <f t="shared" si="7"/>
        <v>0</v>
      </c>
      <c r="N28" s="128">
        <f t="shared" si="7"/>
        <v>0</v>
      </c>
      <c r="O28" s="129">
        <f t="shared" si="0"/>
        <v>0</v>
      </c>
    </row>
    <row r="29" spans="1:15" ht="32.1">
      <c r="A29" s="173"/>
      <c r="B29" s="83" t="s">
        <v>144</v>
      </c>
      <c r="C29" s="78"/>
      <c r="D29" s="78"/>
      <c r="E29" s="115">
        <f>IFERROR(E25+E24,"")</f>
        <v>0</v>
      </c>
      <c r="F29" s="115">
        <f t="shared" ref="F29:N29" si="8">IFERROR(F25+F24,"")</f>
        <v>0</v>
      </c>
      <c r="G29" s="115">
        <f t="shared" si="8"/>
        <v>0</v>
      </c>
      <c r="H29" s="115">
        <f t="shared" si="8"/>
        <v>0</v>
      </c>
      <c r="I29" s="115">
        <f t="shared" si="8"/>
        <v>0</v>
      </c>
      <c r="J29" s="115">
        <f t="shared" si="8"/>
        <v>0</v>
      </c>
      <c r="K29" s="115">
        <f t="shared" si="8"/>
        <v>0</v>
      </c>
      <c r="L29" s="115">
        <f t="shared" si="8"/>
        <v>0</v>
      </c>
      <c r="M29" s="115">
        <f t="shared" si="8"/>
        <v>0</v>
      </c>
      <c r="N29" s="115">
        <f t="shared" si="8"/>
        <v>0</v>
      </c>
      <c r="O29" s="130">
        <f t="shared" si="0"/>
        <v>0</v>
      </c>
    </row>
    <row r="30" spans="1:15" ht="16.5" thickBot="1">
      <c r="A30" s="173"/>
      <c r="B30" s="84" t="s">
        <v>156</v>
      </c>
      <c r="C30" s="85"/>
      <c r="D30" s="85"/>
      <c r="E30" s="131">
        <f>SUM(E26:E27)</f>
        <v>0</v>
      </c>
      <c r="F30" s="131">
        <f t="shared" ref="F30:N30" si="9">SUM(F26:F27)</f>
        <v>0</v>
      </c>
      <c r="G30" s="131">
        <f t="shared" si="9"/>
        <v>0</v>
      </c>
      <c r="H30" s="131">
        <f t="shared" si="9"/>
        <v>0</v>
      </c>
      <c r="I30" s="131">
        <f t="shared" si="9"/>
        <v>0</v>
      </c>
      <c r="J30" s="131">
        <f t="shared" si="9"/>
        <v>0</v>
      </c>
      <c r="K30" s="131">
        <f t="shared" si="9"/>
        <v>0</v>
      </c>
      <c r="L30" s="131">
        <f t="shared" si="9"/>
        <v>0</v>
      </c>
      <c r="M30" s="131">
        <f t="shared" si="9"/>
        <v>0</v>
      </c>
      <c r="N30" s="131">
        <f t="shared" si="9"/>
        <v>0</v>
      </c>
      <c r="O30" s="132">
        <f t="shared" si="0"/>
        <v>0</v>
      </c>
    </row>
    <row r="31" spans="1:15" ht="74.45" thickBot="1">
      <c r="A31" s="174"/>
      <c r="B31" s="86" t="s">
        <v>157</v>
      </c>
      <c r="C31" s="87"/>
      <c r="D31" s="87"/>
      <c r="E31" s="133">
        <f>SUM(E30,E29,E28)</f>
        <v>0</v>
      </c>
      <c r="F31" s="133">
        <f t="shared" ref="F31:N31" si="10">SUM(F30,F29,F28)</f>
        <v>0</v>
      </c>
      <c r="G31" s="133">
        <f t="shared" si="10"/>
        <v>0</v>
      </c>
      <c r="H31" s="133">
        <f t="shared" si="10"/>
        <v>0</v>
      </c>
      <c r="I31" s="133">
        <f t="shared" si="10"/>
        <v>0</v>
      </c>
      <c r="J31" s="133">
        <f t="shared" si="10"/>
        <v>0</v>
      </c>
      <c r="K31" s="133">
        <f t="shared" si="10"/>
        <v>0</v>
      </c>
      <c r="L31" s="133">
        <f t="shared" si="10"/>
        <v>0</v>
      </c>
      <c r="M31" s="133">
        <f t="shared" si="10"/>
        <v>0</v>
      </c>
      <c r="N31" s="133">
        <f t="shared" si="10"/>
        <v>0</v>
      </c>
      <c r="O31" s="134">
        <f t="shared" si="0"/>
        <v>0</v>
      </c>
    </row>
  </sheetData>
  <protectedRanges>
    <protectedRange sqref="B4:C4" name="Range1_1_1_1"/>
    <protectedRange sqref="B20:B21" name="Range2"/>
    <protectedRange sqref="G2:G5" name="Range2_1"/>
  </protectedRanges>
  <mergeCells count="7">
    <mergeCell ref="E8:I8"/>
    <mergeCell ref="J8:N9"/>
    <mergeCell ref="E9:F9"/>
    <mergeCell ref="A11:A18"/>
    <mergeCell ref="A22:A31"/>
    <mergeCell ref="A20:A21"/>
    <mergeCell ref="G9:I9"/>
  </mergeCells>
  <pageMargins left="0.7" right="0.7" top="0.75" bottom="0.75" header="0.3" footer="0.3"/>
  <pageSetup scale="28" orientation="landscape" r:id="rId1"/>
  <headerFooter>
    <oddHeader>&amp;C&amp;"-,Bold"&amp;12RFP 17-051-2
EAM Software and  Implementation Services</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BE62AEB2710704A953DC13371292C0B" ma:contentTypeVersion="21" ma:contentTypeDescription="Create a new document." ma:contentTypeScope="" ma:versionID="82d955f38c5a43d2ddf6fcf8045c9516">
  <xsd:schema xmlns:xsd="http://www.w3.org/2001/XMLSchema" xmlns:xs="http://www.w3.org/2001/XMLSchema" xmlns:p="http://schemas.microsoft.com/office/2006/metadata/properties" xmlns:ns2="687070db-04c9-4875-ad03-1a0f5aff26a2" xmlns:ns3="c82ff067-0d4c-4d66-a89f-512a9ecc793a" targetNamespace="http://schemas.microsoft.com/office/2006/metadata/properties" ma:root="true" ma:fieldsID="36000198d2659f661bc13288f839113a" ns2:_="" ns3:_="">
    <xsd:import namespace="687070db-04c9-4875-ad03-1a0f5aff26a2"/>
    <xsd:import namespace="c82ff067-0d4c-4d66-a89f-512a9ecc793a"/>
    <xsd:element name="properties">
      <xsd:complexType>
        <xsd:sequence>
          <xsd:element name="documentManagement">
            <xsd:complexType>
              <xsd:all>
                <xsd:element ref="ns2:Method"/>
                <xsd:element ref="ns2:MediaServiceMetadata" minOccurs="0"/>
                <xsd:element ref="ns2:MediaServiceFastMetadata" minOccurs="0"/>
                <xsd:element ref="ns2:Status"/>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AssignedTo"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7070db-04c9-4875-ad03-1a0f5aff26a2" elementFormDefault="qualified">
    <xsd:import namespace="http://schemas.microsoft.com/office/2006/documentManagement/types"/>
    <xsd:import namespace="http://schemas.microsoft.com/office/infopath/2007/PartnerControls"/>
    <xsd:element name="Method" ma:index="6" ma:displayName="Method" ma:format="Dropdown" ma:indexed="true" ma:internalName="Method">
      <xsd:simpleType>
        <xsd:restriction base="dms:Choice">
          <xsd:enumeration value="RFP"/>
          <xsd:enumeration value="RFQ"/>
          <xsd:enumeration value="IFB"/>
          <xsd:enumeration value="IFQ"/>
          <xsd:enumeration value="DES"/>
          <xsd:enumeration value="Sourcewell"/>
          <xsd:enumeration value="TIPS"/>
        </xsd:restriction>
      </xsd:simpleType>
    </xsd:element>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Status" ma:index="9" ma:displayName="Status" ma:default="Future - Not Started" ma:format="Dropdown" ma:internalName="Status" ma:readOnly="false">
      <xsd:simpleType>
        <xsd:restriction base="dms:Choice">
          <xsd:enumeration value="Future - Not Started"/>
          <xsd:enumeration value="In Progress - Internal"/>
          <xsd:enumeration value="Solicited"/>
          <xsd:enumeration value="Complete"/>
        </xsd:restriction>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5920b4de-f059-4d35-83d0-e2e7df431d40"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AssignedTo" ma:index="21" nillable="true" ma:displayName="Assigned To" ma:list="UserInfo" ma:SharePointGroup="0" ma:internalName="AssignedTo"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2ff067-0d4c-4d66-a89f-512a9ecc793a"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f574b622-cfa5-4a01-b2c8-9e9538d39271}" ma:internalName="TaxCatchAll" ma:showField="CatchAllData" ma:web="c82ff067-0d4c-4d66-a89f-512a9ecc793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82ff067-0d4c-4d66-a89f-512a9ecc793a" xsi:nil="true"/>
    <lcf76f155ced4ddcb4097134ff3c332f xmlns="687070db-04c9-4875-ad03-1a0f5aff26a2">
      <Terms xmlns="http://schemas.microsoft.com/office/infopath/2007/PartnerControls"/>
    </lcf76f155ced4ddcb4097134ff3c332f>
    <Method xmlns="687070db-04c9-4875-ad03-1a0f5aff26a2">RFP</Method>
    <Status xmlns="687070db-04c9-4875-ad03-1a0f5aff26a2">In Progress - Internal</Status>
    <AssignedTo xmlns="687070db-04c9-4875-ad03-1a0f5aff26a2">
      <UserInfo>
        <DisplayName/>
        <AccountId xsi:nil="true"/>
        <AccountType/>
      </UserInfo>
    </AssignedTo>
  </documentManagement>
</p:properties>
</file>

<file path=customXml/itemProps1.xml><?xml version="1.0" encoding="utf-8"?>
<ds:datastoreItem xmlns:ds="http://schemas.openxmlformats.org/officeDocument/2006/customXml" ds:itemID="{B9CD6B28-0466-4A49-A07D-A58CC8A3211E}"/>
</file>

<file path=customXml/itemProps2.xml><?xml version="1.0" encoding="utf-8"?>
<ds:datastoreItem xmlns:ds="http://schemas.openxmlformats.org/officeDocument/2006/customXml" ds:itemID="{86F55AB0-4E10-4F7D-AB00-2B9BC763B446}"/>
</file>

<file path=customXml/itemProps3.xml><?xml version="1.0" encoding="utf-8"?>
<ds:datastoreItem xmlns:ds="http://schemas.openxmlformats.org/officeDocument/2006/customXml" ds:itemID="{183AAB11-1552-4BAB-90DB-3087CC8C704C}"/>
</file>

<file path=docMetadata/LabelInfo.xml><?xml version="1.0" encoding="utf-8"?>
<clbl:labelList xmlns:clbl="http://schemas.microsoft.com/office/2020/mipLabelMetadata">
  <clbl:label id="{3667e201-cbdc-48b3-9b42-5d2d3f16e2a9}" enabled="0" method="" siteId="{3667e201-cbdc-48b3-9b42-5d2d3f16e2a9}"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Shah, Keyur V. (Irvine)</dc:creator>
  <cp:keywords/>
  <dc:description/>
  <cp:lastModifiedBy>Hayes-Horton, Jordan</cp:lastModifiedBy>
  <cp:revision/>
  <dcterms:created xsi:type="dcterms:W3CDTF">2025-10-02T21:47:50Z</dcterms:created>
  <dcterms:modified xsi:type="dcterms:W3CDTF">2025-11-06T15:51:02Z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0x0101009BE62AEB2710704A953DC13371292C0B</vt:lpwstr>
  </property>
  <property fmtid="{D5CDD505-2E9C-101B-9397-08002B2CF9AE}" pid="3" name="MediaServiceImageTags">
    <vt:lpwstr/>
  </property>
</Properties>
</file>